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45621"/>
</workbook>
</file>

<file path=xl/calcChain.xml><?xml version="1.0" encoding="utf-8"?>
<calcChain xmlns="http://schemas.openxmlformats.org/spreadsheetml/2006/main">
  <c r="G28" i="1" l="1"/>
  <c r="G26" i="1"/>
  <c r="G25" i="1"/>
  <c r="G24" i="1"/>
  <c r="G23" i="1"/>
  <c r="G22" i="1"/>
  <c r="G21" i="1"/>
  <c r="G20" i="1"/>
  <c r="G19" i="1"/>
  <c r="G18" i="1"/>
  <c r="G15" i="1"/>
  <c r="G13" i="1"/>
  <c r="G11" i="1"/>
  <c r="G8" i="1"/>
  <c r="G7" i="1"/>
  <c r="G9" i="1" l="1"/>
  <c r="G27" i="1"/>
</calcChain>
</file>

<file path=xl/sharedStrings.xml><?xml version="1.0" encoding="utf-8"?>
<sst xmlns="http://schemas.openxmlformats.org/spreadsheetml/2006/main" count="84" uniqueCount="44">
  <si>
    <t>Наименование и техническа характеристика</t>
  </si>
  <si>
    <t>Мерна единица</t>
  </si>
  <si>
    <t>Единична цена без ДДС</t>
  </si>
  <si>
    <t>Количество     до</t>
  </si>
  <si>
    <t>Сума в лева без ДДС</t>
  </si>
  <si>
    <t>Изискване по директива Директива 93/42/EC  „Медицински изделия”.</t>
  </si>
  <si>
    <t>Изискване по директива 98/79/EC
"Медицински изделия за ин-витро диагностика"</t>
  </si>
  <si>
    <r>
      <t xml:space="preserve">ELISA готов наборен кит за детекция на антитела от клас ИгМ срещу вируса на Западно Нилска треска </t>
    </r>
    <r>
      <rPr>
        <b/>
        <u/>
        <sz val="10"/>
        <rFont val="Times New Roman"/>
        <family val="1"/>
      </rPr>
      <t>при коне</t>
    </r>
    <r>
      <rPr>
        <sz val="10"/>
        <rFont val="Times New Roman"/>
        <family val="1"/>
      </rPr>
      <t>. Методът да се базира на принципа на IgM-capture методология и да съдържа пероксидаза-конюгирано моноклонално антитяло срещу Е-протеина на вируса на ЗНТ. Китът да съдържа до 96 ямки.</t>
    </r>
  </si>
  <si>
    <t>тест</t>
  </si>
  <si>
    <t>НЕ</t>
  </si>
  <si>
    <r>
      <t xml:space="preserve">ELISA готов наборен кит за детекция на ИгГ антитела срещу вируса на Западно Нилска треска при </t>
    </r>
    <r>
      <rPr>
        <b/>
        <u/>
        <sz val="10"/>
        <rFont val="Times New Roman"/>
        <family val="1"/>
      </rPr>
      <t xml:space="preserve">птици, коне, хора </t>
    </r>
    <r>
      <rPr>
        <sz val="10"/>
        <rFont val="Times New Roman"/>
        <family val="1"/>
      </rPr>
      <t>и др. Методът да се базира на принципа на блокираща методология и да съдържа пероксидаза-конюгирано моноклонално антитяло срещу Е-протеина на вируса на ЗНТ. Китът да съдържа до 96 ямки.</t>
    </r>
  </si>
  <si>
    <t>ДА</t>
  </si>
  <si>
    <t>Всичко по позиция 5</t>
  </si>
  <si>
    <t>ELISA тест за доказване на вируса на  лимфоцитарния хориоменингит</t>
  </si>
  <si>
    <t>ELISA тест за откриване на човешки антитела срещу вируса на лимфоцитарния хориоменингит. Да съдържа биотин и стрептавидин конюгат. Опаковка до 96 теста.</t>
  </si>
  <si>
    <t>Всичко по позиция 11</t>
  </si>
  <si>
    <t>Рестриктазен ензим Hae II (комплект ензим с буфер) концентрация 10 единици/μl;</t>
  </si>
  <si>
    <t>единици</t>
  </si>
  <si>
    <t>Всичко по позиция 31</t>
  </si>
  <si>
    <t>Рестриктазен ензим Hsp92 II (комплект ензим с буфер) концентрация 10 единици/μl; опаковка от 1,000 единици</t>
  </si>
  <si>
    <t>Всичко по позиция 32</t>
  </si>
  <si>
    <t>Затворена система за вземане на венозна кръв, спринцовки и игли, контейнери за биологични отпадъци</t>
  </si>
  <si>
    <t>Вакуумна епруветка - SST || Advanse - за серологични изследвания с гел, 5 ml.</t>
  </si>
  <si>
    <t>брой</t>
  </si>
  <si>
    <t>Вакуумна епруветка - затворена система за вземане на кръв за анализ на кръвен СЕРУМ, пластмасова, стерилна Опак. до 100 бр.  Обем 4 ml.</t>
  </si>
  <si>
    <t>Игли за Вакуумна епруветка  (SST || Advanse) с предпазител 21G , дължина на иглата 1.25"</t>
  </si>
  <si>
    <t>Игли за Вакуумна епруветка с предпазител 21G , дължина на иглата 1.25"</t>
  </si>
  <si>
    <t>Спринцовка 2 мл. - еднократна, стерилна</t>
  </si>
  <si>
    <t>Спринцовка  5 мл  - еднократна, стерилна</t>
  </si>
  <si>
    <t>Спринцовка 10 мл- еднократна, стерилна</t>
  </si>
  <si>
    <t>Игли за спринцовки 20 G, стерилни, опаковани поединично</t>
  </si>
  <si>
    <t>Игли за спринцовки 22 G, стерилни, опаковани поединично</t>
  </si>
  <si>
    <t>Всичко по позиция 41</t>
  </si>
  <si>
    <t>Епруветки, полипропиленови, с конично дъно, с капачка на винт, дължина на епруветката с капачката общо 45 мм, като ширината на капачката да е 5 мм.</t>
  </si>
  <si>
    <t>Всичко по позиция 46</t>
  </si>
  <si>
    <t>Обща сума без ДДС:</t>
  </si>
  <si>
    <t>Одобрявам:……………………...</t>
  </si>
  <si>
    <t xml:space="preserve">                             ПРИЛОЖЕНИЕ 1 </t>
  </si>
  <si>
    <t>Директор: Проф.д-р Т.Кантарджиев, дмн, мзм.</t>
  </si>
  <si>
    <t xml:space="preserve">Обособена подпозиция   </t>
  </si>
  <si>
    <t xml:space="preserve">Обособена позициа </t>
  </si>
  <si>
    <t>Продуктите трябва да съответстват на Директива 98/79/ЕС /за диагностичните реактиви, представляващи ин витро диагностични медицински изделия. Отнася се само за обособени позиции 5 (5.2) и 11.</t>
  </si>
  <si>
    <t>Продуктите трябва да съответстват на Директива 93/42/ ЕС /за лабораторните реактиви и медицински консумативи/ издадена от производителя. Отнася се само за обособени позиции № 41</t>
  </si>
  <si>
    <t>За оферираното медицинско изделие не трябва да има регистрирани данни в ИАЛ и/или EUDAMED за инциденти през последните две години, както и за блокирани или изтеглени партиди от същото медицинско изделие през последните две години. Отнася се само за обособени позиции 5(5.2),11 и 41.                                                                                                                                                                                                     Оферираните медицински изделия трябва да отговарят на изискванията регламентирани в чл.34 от Наредбата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</si>
</sst>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/>
    <xf numFmtId="0" fontId="6" fillId="2" borderId="2" xfId="2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6" fillId="2" borderId="2" xfId="2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3">
    <cellStyle name="Normal" xfId="0" builtinId="0"/>
    <cellStyle name="Normal 2" xfId="2"/>
    <cellStyle name="Normal_Заявка за 2013г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4" zoomScaleNormal="100" workbookViewId="0">
      <selection activeCell="R24" sqref="R24"/>
    </sheetView>
  </sheetViews>
  <sheetFormatPr defaultRowHeight="15" x14ac:dyDescent="0.25"/>
  <cols>
    <col min="1" max="2" width="9.140625" style="51"/>
    <col min="3" max="3" width="44.28515625" customWidth="1"/>
  </cols>
  <sheetData>
    <row r="2" spans="1:10" s="47" customFormat="1" ht="12.75" x14ac:dyDescent="0.2">
      <c r="A2" s="47" t="s">
        <v>36</v>
      </c>
      <c r="B2" s="52"/>
      <c r="D2" s="48"/>
      <c r="E2" s="49"/>
      <c r="F2" s="47" t="s">
        <v>37</v>
      </c>
    </row>
    <row r="3" spans="1:10" s="47" customFormat="1" ht="12.75" x14ac:dyDescent="0.2">
      <c r="A3" s="47" t="s">
        <v>38</v>
      </c>
      <c r="B3" s="52"/>
      <c r="D3" s="48"/>
      <c r="E3" s="49"/>
      <c r="F3" s="48"/>
      <c r="G3" s="50"/>
      <c r="H3" s="50"/>
    </row>
    <row r="4" spans="1:10" x14ac:dyDescent="0.25">
      <c r="A4" s="53"/>
      <c r="B4" s="53"/>
      <c r="C4" s="1"/>
      <c r="E4" s="2"/>
      <c r="J4" s="1"/>
    </row>
    <row r="5" spans="1:10" x14ac:dyDescent="0.25">
      <c r="A5" s="53"/>
      <c r="B5" s="53"/>
      <c r="C5" s="1"/>
      <c r="E5" s="2"/>
      <c r="J5" s="1"/>
    </row>
    <row r="6" spans="1:10" ht="153" x14ac:dyDescent="0.25">
      <c r="A6" s="4" t="s">
        <v>40</v>
      </c>
      <c r="B6" s="4" t="s">
        <v>39</v>
      </c>
      <c r="C6" s="4" t="s">
        <v>0</v>
      </c>
      <c r="D6" s="3" t="s">
        <v>1</v>
      </c>
      <c r="E6" s="5" t="s">
        <v>2</v>
      </c>
      <c r="F6" s="6" t="s">
        <v>3</v>
      </c>
      <c r="G6" s="7" t="s">
        <v>4</v>
      </c>
      <c r="H6" s="8" t="s">
        <v>5</v>
      </c>
      <c r="I6" s="8" t="s">
        <v>6</v>
      </c>
      <c r="J6" s="1"/>
    </row>
    <row r="7" spans="1:10" ht="90" x14ac:dyDescent="0.25">
      <c r="A7" s="9">
        <v>5</v>
      </c>
      <c r="B7" s="9">
        <v>5.0999999999999996</v>
      </c>
      <c r="C7" s="10" t="s">
        <v>7</v>
      </c>
      <c r="D7" s="11" t="s">
        <v>8</v>
      </c>
      <c r="E7" s="12">
        <v>13</v>
      </c>
      <c r="F7" s="13">
        <v>96</v>
      </c>
      <c r="G7" s="14">
        <f t="shared" ref="G7:G8" si="0">E7*F7</f>
        <v>1248</v>
      </c>
      <c r="H7" s="15" t="s">
        <v>9</v>
      </c>
      <c r="I7" s="15" t="s">
        <v>9</v>
      </c>
      <c r="J7" s="1"/>
    </row>
    <row r="8" spans="1:10" ht="90" x14ac:dyDescent="0.25">
      <c r="A8" s="9"/>
      <c r="B8" s="9">
        <v>5.2</v>
      </c>
      <c r="C8" s="10" t="s">
        <v>10</v>
      </c>
      <c r="D8" s="11" t="s">
        <v>8</v>
      </c>
      <c r="E8" s="12">
        <v>13</v>
      </c>
      <c r="F8" s="13">
        <v>192</v>
      </c>
      <c r="G8" s="14">
        <f t="shared" si="0"/>
        <v>2496</v>
      </c>
      <c r="H8" s="15" t="s">
        <v>9</v>
      </c>
      <c r="I8" s="15" t="s">
        <v>11</v>
      </c>
      <c r="J8" s="1"/>
    </row>
    <row r="9" spans="1:10" x14ac:dyDescent="0.25">
      <c r="A9" s="9"/>
      <c r="B9" s="9"/>
      <c r="C9" s="16" t="s">
        <v>12</v>
      </c>
      <c r="D9" s="11"/>
      <c r="E9" s="17"/>
      <c r="F9" s="13"/>
      <c r="G9" s="14">
        <f>SUM(G7:G8)</f>
        <v>3744</v>
      </c>
      <c r="H9" s="15"/>
      <c r="I9" s="15"/>
      <c r="J9" s="1"/>
    </row>
    <row r="10" spans="1:10" ht="25.5" x14ac:dyDescent="0.25">
      <c r="A10" s="20"/>
      <c r="B10" s="20"/>
      <c r="C10" s="21" t="s">
        <v>13</v>
      </c>
      <c r="D10" s="11"/>
      <c r="E10" s="19"/>
      <c r="F10" s="9"/>
      <c r="G10" s="14"/>
      <c r="H10" s="15"/>
      <c r="I10" s="15"/>
      <c r="J10" s="1"/>
    </row>
    <row r="11" spans="1:10" ht="51.75" x14ac:dyDescent="0.25">
      <c r="A11" s="20">
        <v>11</v>
      </c>
      <c r="B11" s="20"/>
      <c r="C11" s="22" t="s">
        <v>14</v>
      </c>
      <c r="D11" s="23" t="s">
        <v>8</v>
      </c>
      <c r="E11" s="23">
        <v>11.67</v>
      </c>
      <c r="F11" s="18">
        <v>96</v>
      </c>
      <c r="G11" s="14">
        <f t="shared" ref="G11" si="1">E11*F11</f>
        <v>1120.32</v>
      </c>
      <c r="H11" s="15" t="s">
        <v>9</v>
      </c>
      <c r="I11" s="15" t="s">
        <v>11</v>
      </c>
      <c r="J11" s="1"/>
    </row>
    <row r="12" spans="1:10" x14ac:dyDescent="0.25">
      <c r="A12" s="9"/>
      <c r="B12" s="9"/>
      <c r="C12" s="16" t="s">
        <v>15</v>
      </c>
      <c r="D12" s="11"/>
      <c r="E12" s="17"/>
      <c r="F12" s="13"/>
      <c r="G12" s="14"/>
      <c r="H12" s="15"/>
      <c r="I12" s="15"/>
      <c r="J12" s="1"/>
    </row>
    <row r="13" spans="1:10" s="30" customFormat="1" ht="25.5" x14ac:dyDescent="0.2">
      <c r="A13" s="24">
        <v>31</v>
      </c>
      <c r="B13" s="24"/>
      <c r="C13" s="25" t="s">
        <v>16</v>
      </c>
      <c r="D13" s="26" t="s">
        <v>17</v>
      </c>
      <c r="E13" s="27">
        <v>0.5</v>
      </c>
      <c r="F13" s="28">
        <v>1000</v>
      </c>
      <c r="G13" s="14">
        <f t="shared" ref="G13:G15" si="2">E13*F13</f>
        <v>500</v>
      </c>
      <c r="H13" s="15" t="s">
        <v>9</v>
      </c>
      <c r="I13" s="15" t="s">
        <v>9</v>
      </c>
      <c r="J13" s="29"/>
    </row>
    <row r="14" spans="1:10" x14ac:dyDescent="0.25">
      <c r="A14" s="9"/>
      <c r="B14" s="9"/>
      <c r="C14" s="16" t="s">
        <v>18</v>
      </c>
      <c r="D14" s="11"/>
      <c r="E14" s="17"/>
      <c r="F14" s="13"/>
      <c r="G14" s="14"/>
      <c r="H14" s="15"/>
      <c r="I14" s="15"/>
      <c r="J14" s="1"/>
    </row>
    <row r="15" spans="1:10" s="30" customFormat="1" ht="38.25" x14ac:dyDescent="0.2">
      <c r="A15" s="24">
        <v>32</v>
      </c>
      <c r="B15" s="24"/>
      <c r="C15" s="31" t="s">
        <v>19</v>
      </c>
      <c r="D15" s="32" t="s">
        <v>17</v>
      </c>
      <c r="E15" s="27">
        <v>0.5</v>
      </c>
      <c r="F15" s="33">
        <v>1000</v>
      </c>
      <c r="G15" s="14">
        <f t="shared" si="2"/>
        <v>500</v>
      </c>
      <c r="H15" s="15" t="s">
        <v>9</v>
      </c>
      <c r="I15" s="15" t="s">
        <v>9</v>
      </c>
      <c r="J15" s="29"/>
    </row>
    <row r="16" spans="1:10" x14ac:dyDescent="0.25">
      <c r="A16" s="9"/>
      <c r="B16" s="9"/>
      <c r="C16" s="16" t="s">
        <v>20</v>
      </c>
      <c r="D16" s="11"/>
      <c r="E16" s="17"/>
      <c r="F16" s="13"/>
      <c r="G16" s="14"/>
      <c r="H16" s="15"/>
      <c r="I16" s="15"/>
      <c r="J16" s="1"/>
    </row>
    <row r="17" spans="1:10" ht="38.25" x14ac:dyDescent="0.25">
      <c r="A17" s="9">
        <v>41</v>
      </c>
      <c r="B17" s="9"/>
      <c r="C17" s="21" t="s">
        <v>21</v>
      </c>
      <c r="D17" s="11"/>
      <c r="E17" s="12"/>
      <c r="F17" s="9"/>
      <c r="G17" s="14"/>
      <c r="H17" s="15"/>
      <c r="I17" s="15"/>
      <c r="J17" s="1"/>
    </row>
    <row r="18" spans="1:10" ht="25.5" x14ac:dyDescent="0.25">
      <c r="A18" s="18"/>
      <c r="B18" s="18">
        <v>41.1</v>
      </c>
      <c r="C18" s="34" t="s">
        <v>22</v>
      </c>
      <c r="D18" s="35" t="s">
        <v>23</v>
      </c>
      <c r="E18" s="36">
        <v>0.3</v>
      </c>
      <c r="F18" s="37">
        <v>1500</v>
      </c>
      <c r="G18" s="14">
        <f t="shared" ref="G18:G26" si="3">E18*F18</f>
        <v>450</v>
      </c>
      <c r="H18" s="15" t="s">
        <v>11</v>
      </c>
      <c r="I18" s="15" t="s">
        <v>9</v>
      </c>
      <c r="J18" s="1"/>
    </row>
    <row r="19" spans="1:10" ht="38.25" x14ac:dyDescent="0.25">
      <c r="A19" s="9"/>
      <c r="B19" s="9">
        <v>41.2</v>
      </c>
      <c r="C19" s="34" t="s">
        <v>24</v>
      </c>
      <c r="D19" s="11" t="s">
        <v>23</v>
      </c>
      <c r="E19" s="38">
        <v>0.15</v>
      </c>
      <c r="F19" s="13">
        <v>5000</v>
      </c>
      <c r="G19" s="14">
        <f t="shared" si="3"/>
        <v>750</v>
      </c>
      <c r="H19" s="15" t="s">
        <v>11</v>
      </c>
      <c r="I19" s="15" t="s">
        <v>9</v>
      </c>
      <c r="J19" s="1"/>
    </row>
    <row r="20" spans="1:10" s="41" customFormat="1" ht="25.5" x14ac:dyDescent="0.2">
      <c r="A20" s="24"/>
      <c r="B20" s="18">
        <v>41.3</v>
      </c>
      <c r="C20" s="25" t="s">
        <v>25</v>
      </c>
      <c r="D20" s="39" t="s">
        <v>23</v>
      </c>
      <c r="E20" s="27">
        <v>0.34</v>
      </c>
      <c r="F20" s="24">
        <v>1000</v>
      </c>
      <c r="G20" s="14">
        <f t="shared" si="3"/>
        <v>340</v>
      </c>
      <c r="H20" s="15" t="s">
        <v>11</v>
      </c>
      <c r="I20" s="15" t="s">
        <v>9</v>
      </c>
      <c r="J20" s="40"/>
    </row>
    <row r="21" spans="1:10" ht="26.25" x14ac:dyDescent="0.25">
      <c r="A21" s="9"/>
      <c r="B21" s="9">
        <v>41.4</v>
      </c>
      <c r="C21" s="18" t="s">
        <v>26</v>
      </c>
      <c r="D21" s="11" t="s">
        <v>23</v>
      </c>
      <c r="E21" s="27">
        <v>0.12</v>
      </c>
      <c r="F21" s="9">
        <v>5000</v>
      </c>
      <c r="G21" s="14">
        <f t="shared" si="3"/>
        <v>600</v>
      </c>
      <c r="H21" s="15" t="s">
        <v>11</v>
      </c>
      <c r="I21" s="15" t="s">
        <v>9</v>
      </c>
      <c r="J21" s="1"/>
    </row>
    <row r="22" spans="1:10" x14ac:dyDescent="0.25">
      <c r="A22" s="9"/>
      <c r="B22" s="18">
        <v>41.5</v>
      </c>
      <c r="C22" s="18" t="s">
        <v>27</v>
      </c>
      <c r="D22" s="11" t="s">
        <v>23</v>
      </c>
      <c r="E22" s="27">
        <v>0.05</v>
      </c>
      <c r="F22" s="9">
        <v>500</v>
      </c>
      <c r="G22" s="14">
        <f t="shared" si="3"/>
        <v>25</v>
      </c>
      <c r="H22" s="15" t="s">
        <v>11</v>
      </c>
      <c r="I22" s="15" t="s">
        <v>9</v>
      </c>
      <c r="J22" s="1"/>
    </row>
    <row r="23" spans="1:10" x14ac:dyDescent="0.25">
      <c r="A23" s="9"/>
      <c r="B23" s="9">
        <v>41.6</v>
      </c>
      <c r="C23" s="18" t="s">
        <v>28</v>
      </c>
      <c r="D23" s="11" t="s">
        <v>23</v>
      </c>
      <c r="E23" s="27">
        <v>7.0000000000000007E-2</v>
      </c>
      <c r="F23" s="9">
        <v>500</v>
      </c>
      <c r="G23" s="14">
        <f t="shared" si="3"/>
        <v>35</v>
      </c>
      <c r="H23" s="15" t="s">
        <v>11</v>
      </c>
      <c r="I23" s="15" t="s">
        <v>9</v>
      </c>
      <c r="J23" s="1"/>
    </row>
    <row r="24" spans="1:10" x14ac:dyDescent="0.25">
      <c r="A24" s="9"/>
      <c r="B24" s="18">
        <v>41.7</v>
      </c>
      <c r="C24" s="42" t="s">
        <v>29</v>
      </c>
      <c r="D24" s="43" t="s">
        <v>23</v>
      </c>
      <c r="E24" s="27">
        <v>0.1</v>
      </c>
      <c r="F24" s="9">
        <v>500</v>
      </c>
      <c r="G24" s="14">
        <f t="shared" si="3"/>
        <v>50</v>
      </c>
      <c r="H24" s="15" t="s">
        <v>11</v>
      </c>
      <c r="I24" s="15" t="s">
        <v>9</v>
      </c>
      <c r="J24" s="1"/>
    </row>
    <row r="25" spans="1:10" ht="26.25" x14ac:dyDescent="0.25">
      <c r="A25" s="9"/>
      <c r="B25" s="9">
        <v>41.8</v>
      </c>
      <c r="C25" s="18" t="s">
        <v>30</v>
      </c>
      <c r="D25" s="11" t="s">
        <v>23</v>
      </c>
      <c r="E25" s="27">
        <v>0.03</v>
      </c>
      <c r="F25" s="9">
        <v>1000</v>
      </c>
      <c r="G25" s="14">
        <f t="shared" si="3"/>
        <v>30</v>
      </c>
      <c r="H25" s="15" t="s">
        <v>11</v>
      </c>
      <c r="I25" s="15" t="s">
        <v>9</v>
      </c>
      <c r="J25" s="1"/>
    </row>
    <row r="26" spans="1:10" ht="26.25" x14ac:dyDescent="0.25">
      <c r="A26" s="9"/>
      <c r="B26" s="18">
        <v>41.9</v>
      </c>
      <c r="C26" s="18" t="s">
        <v>31</v>
      </c>
      <c r="D26" s="11" t="s">
        <v>23</v>
      </c>
      <c r="E26" s="27">
        <v>0.03</v>
      </c>
      <c r="F26" s="9">
        <v>1000</v>
      </c>
      <c r="G26" s="14">
        <f t="shared" si="3"/>
        <v>30</v>
      </c>
      <c r="H26" s="15" t="s">
        <v>11</v>
      </c>
      <c r="I26" s="15" t="s">
        <v>9</v>
      </c>
      <c r="J26" s="1"/>
    </row>
    <row r="27" spans="1:10" x14ac:dyDescent="0.25">
      <c r="A27" s="9"/>
      <c r="B27" s="9"/>
      <c r="C27" s="16" t="s">
        <v>32</v>
      </c>
      <c r="D27" s="11"/>
      <c r="E27" s="17"/>
      <c r="F27" s="13"/>
      <c r="G27" s="14">
        <f>SUM(G18:G26)</f>
        <v>2310</v>
      </c>
      <c r="H27" s="15"/>
      <c r="I27" s="15"/>
      <c r="J27" s="1"/>
    </row>
    <row r="28" spans="1:10" ht="39" x14ac:dyDescent="0.25">
      <c r="A28" s="9">
        <v>46</v>
      </c>
      <c r="B28" s="9"/>
      <c r="C28" s="44" t="s">
        <v>33</v>
      </c>
      <c r="D28" s="11" t="s">
        <v>23</v>
      </c>
      <c r="E28" s="12">
        <v>0.15</v>
      </c>
      <c r="F28" s="45">
        <v>1000</v>
      </c>
      <c r="G28" s="14">
        <f t="shared" ref="G28" si="4">E28*F28</f>
        <v>150</v>
      </c>
      <c r="H28" s="15" t="s">
        <v>9</v>
      </c>
      <c r="I28" s="15" t="s">
        <v>9</v>
      </c>
      <c r="J28" s="1"/>
    </row>
    <row r="29" spans="1:10" x14ac:dyDescent="0.25">
      <c r="A29" s="9"/>
      <c r="B29" s="9"/>
      <c r="C29" s="16" t="s">
        <v>34</v>
      </c>
      <c r="D29" s="11"/>
      <c r="E29" s="17"/>
      <c r="F29" s="13"/>
      <c r="G29" s="14"/>
      <c r="H29" s="15"/>
      <c r="I29" s="15"/>
      <c r="J29" s="1"/>
    </row>
    <row r="30" spans="1:10" x14ac:dyDescent="0.25">
      <c r="C30" s="46" t="s">
        <v>35</v>
      </c>
      <c r="G30">
        <v>8324.32</v>
      </c>
    </row>
    <row r="33" spans="1:9" ht="33" customHeight="1" x14ac:dyDescent="0.25">
      <c r="A33" s="54" t="s">
        <v>41</v>
      </c>
      <c r="B33" s="55"/>
      <c r="C33" s="55"/>
      <c r="D33" s="55"/>
      <c r="E33" s="55"/>
      <c r="F33" s="55"/>
      <c r="G33" s="55"/>
      <c r="H33" s="55"/>
      <c r="I33" s="55"/>
    </row>
    <row r="34" spans="1:9" ht="44.25" customHeight="1" x14ac:dyDescent="0.25">
      <c r="A34" s="54" t="s">
        <v>42</v>
      </c>
      <c r="B34" s="55"/>
      <c r="C34" s="55"/>
      <c r="D34" s="55"/>
      <c r="E34" s="55"/>
      <c r="F34" s="55"/>
      <c r="G34" s="55"/>
      <c r="H34" s="55"/>
      <c r="I34" s="55"/>
    </row>
    <row r="35" spans="1:9" ht="87" customHeight="1" x14ac:dyDescent="0.25">
      <c r="A35" s="56" t="s">
        <v>43</v>
      </c>
      <c r="B35" s="55"/>
      <c r="C35" s="55"/>
      <c r="D35" s="55"/>
      <c r="E35" s="55"/>
      <c r="F35" s="55"/>
      <c r="G35" s="55"/>
      <c r="H35" s="55"/>
      <c r="I35" s="55"/>
    </row>
  </sheetData>
  <mergeCells count="3">
    <mergeCell ref="A33:I33"/>
    <mergeCell ref="A34:I34"/>
    <mergeCell ref="A35:I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2017-10-10T05:45:21Z</dcterms:modified>
</cp:coreProperties>
</file>