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1460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Sheet1!$A$1:$G$26</definedName>
  </definedNames>
  <calcPr calcId="145621"/>
</workbook>
</file>

<file path=xl/calcChain.xml><?xml version="1.0" encoding="utf-8"?>
<calcChain xmlns="http://schemas.openxmlformats.org/spreadsheetml/2006/main">
  <c r="G14" i="1" l="1"/>
  <c r="G18" i="1" l="1"/>
  <c r="G16" i="1" l="1"/>
  <c r="G12" i="1"/>
  <c r="G11" i="1"/>
  <c r="G8" i="1"/>
  <c r="G9" i="1"/>
  <c r="G10" i="1"/>
  <c r="G7" i="1"/>
  <c r="J20" i="1" l="1"/>
</calcChain>
</file>

<file path=xl/sharedStrings.xml><?xml version="1.0" encoding="utf-8"?>
<sst xmlns="http://schemas.openxmlformats.org/spreadsheetml/2006/main" count="39" uniqueCount="34">
  <si>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</si>
  <si>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</si>
  <si>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</si>
  <si>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</si>
  <si>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</si>
  <si>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</si>
  <si>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</si>
  <si>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>ELISA тестове за токсоплазмоза</t>
  </si>
  <si>
    <t>ELISA за токсоплазмоза IgG: ELISA тест набор, с до  96 теста в опаковка, чупещи се стрипове 1х8 ямки, за количествено определяне на IgG антитела срещу Toxoplasma gondii в човешки серум. Чувствителност и специфичност не по-малко от 99%. Максимум 4 контроли. Ниско положителната, средно положителнта и високо положителната контрола да са калибрирани срещу стандарта на WHO (TOXM 185). Възможност за отчитане на резултатите на ридер с филтър 450 нм. Технически изисквания: Наличие на сертификат за качествен контрол на продуктите в набора. Данни от изпитвания на повторяемост и възпроизводимост с определен коефициент на вариация. Критерии за валидност на реакцията.</t>
  </si>
  <si>
    <t>тест</t>
  </si>
  <si>
    <t>ELISA за токсоплазмоза IgM: ELISA тест набор, с до  96 теста в опаковка, стрипове 1х8 ямки, за количествено определяне на IgM антитела срещу Toxoplasma gondii в човешки серум посредством имуноензимен двоен сандвич метод. Чувствителност и специфичност не по-малко от 99%. Максимум 4 контроли. Възможност за отчитане на резултатите на ридер с филтър 450 нм.                                                                                                         Технически изисквания: Наличие на сертификат за качествен контрол на продуктите в набора. Данни от изпитвания на повторяемост и възпроизводимост с определен процент на вариация. Критерии за валидност на реакцията.</t>
  </si>
  <si>
    <t>ELISA за токсоплазмоза IgA: ELISA тест набор, с до  96 теста в опаковка, стрипове 1х8 ямки, за количествено определяне на IgA антитела срещу Toxoplasma gondii в човешки серум посредством имуноензимен двоен сандвич метод. Чувствителност и специфичност не по-малко от 99%. Възможност за отчитане на резултатите на ридер с филтър 450 нм.                                                                                                         Технически изисквания: Наличие на сертификат за качествен контрол на продуктите в набора. Данни от изпитвания на повторяемост и възпроизводимост с определен процент на вариация. Критерии за валидност на реакцията.</t>
  </si>
  <si>
    <t>Toxoplasma IgG avidity test: ELISA тест набор, с плака, с до  96 теста в опаковка, чупещи се стрипове 1х8 ямки, за определяне авидитета на IgG антитела срещу Toxoplasma gondii в човешки серум посредством имуноензимен метод. Чувствителност и специфичност не по-малко от 99%. Възможност за отчитане на резултатите на ридер с филтър 450/620 нм. Да има нискоавидитетна и високо авидитетна контрола. Технически изисквания: Наличие на сертификат за качествен контрол на продуктите в набора. Данни от изпитвания на повторяемост и възпроизводимост с определен процент на вариация. Критерии за валидност на реакцията. При липса на плака в кита, задължително трябва да се предостави ELISA кит за анти-токсолазмени IgG.</t>
  </si>
  <si>
    <t>Всичко по позиция 5</t>
  </si>
  <si>
    <t>Тест латекс аглутинация за доказване антиген на Cryptococcus neoformans. Готов кит, базиран на аглутинация на латекс частици, натоварени с моноклонално антитяло за детекция на капсулен полизахарид гликуроноксиломанан-GXM на Cryptococcus neoformans в серум, БАЛ, ликвор и урина. Чувствителност 50 ng/ml., oпаковка до 60 теста.</t>
  </si>
  <si>
    <t>Всичко по позиция 63</t>
  </si>
  <si>
    <t>Бърз латекс аглутинационен тест за доказване на S.aureus,  набор от 100 теста</t>
  </si>
  <si>
    <t>Всичко по позиция 66</t>
  </si>
  <si>
    <t xml:space="preserve">Лиофилизирана нормална заешка плазма за доказване продукция на ензим коагулаза от микроорганизми, Флакон от 3 ml. </t>
  </si>
  <si>
    <t>милилитър</t>
  </si>
  <si>
    <t>Всичко по позиция 119</t>
  </si>
  <si>
    <t>Тест ленти за биохимия на урина за 10 показателя: кетони, нитрати, белтък, глюкоза, билирубин, уробилиноген, еритроцити, левкоцити, рН, относително тегло, опаковка до 100 бр</t>
  </si>
  <si>
    <t>брой</t>
  </si>
  <si>
    <t>Всичко по позиция 149</t>
  </si>
  <si>
    <t>Изпълнител:</t>
  </si>
  <si>
    <t>Възложител:</t>
  </si>
  <si>
    <t>A&amp;A Mедикъл България ООД</t>
  </si>
  <si>
    <t>НЦЗПБ</t>
  </si>
  <si>
    <t>Управител:</t>
  </si>
  <si>
    <t>ПОДПИС:………………………………………….</t>
  </si>
  <si>
    <t>Обща сума без ДДС:</t>
  </si>
  <si>
    <t>Проф. Д-р М. Кожухарова</t>
  </si>
  <si>
    <t>За Директор:</t>
  </si>
  <si>
    <t>Приложение към договор № №87/12.08.2015г. с фирма  А§А Медикал България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</si>
</sst>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Arial"/>
      <family val="2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 wrapText="1"/>
    </xf>
    <xf numFmtId="2" fontId="8" fillId="3" borderId="1" xfId="0" applyNumberFormat="1" applyFont="1" applyFill="1" applyBorder="1" applyAlignment="1">
      <alignment horizontal="center" wrapText="1"/>
    </xf>
    <xf numFmtId="164" fontId="2" fillId="4" borderId="2" xfId="1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  <xf numFmtId="0" fontId="0" fillId="0" borderId="3" xfId="0" applyBorder="1"/>
    <xf numFmtId="0" fontId="4" fillId="2" borderId="3" xfId="0" applyFont="1" applyFill="1" applyBorder="1" applyAlignment="1">
      <alignment wrapText="1"/>
    </xf>
    <xf numFmtId="2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wrapText="1"/>
    </xf>
    <xf numFmtId="2" fontId="2" fillId="2" borderId="3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Border="1" applyAlignment="1"/>
    <xf numFmtId="0" fontId="0" fillId="0" borderId="0" xfId="0" applyBorder="1" applyAlignment="1" applyProtection="1">
      <alignment wrapText="1"/>
      <protection locked="0"/>
    </xf>
    <xf numFmtId="0" fontId="0" fillId="0" borderId="0" xfId="0" applyAlignment="1"/>
  </cellXfs>
  <cellStyles count="2">
    <cellStyle name="Excel Built-in Normal" xfId="1"/>
    <cellStyle name="Normal" xfId="0" builtinId="0"/>
  </cellStyles>
  <dxfs count="5">
    <dxf>
      <font>
        <b/>
        <i/>
        <strike val="0"/>
        <condense val="0"/>
        <extend val="0"/>
        <u/>
        <color indexed="10"/>
      </font>
    </dxf>
    <dxf>
      <font>
        <b/>
        <i/>
        <strike val="0"/>
        <condense val="0"/>
        <extend val="0"/>
        <u/>
        <color indexed="10"/>
      </font>
    </dxf>
    <dxf>
      <font>
        <b/>
        <i/>
        <strike val="0"/>
        <condense val="0"/>
        <extend val="0"/>
        <u/>
        <color indexed="10"/>
      </font>
    </dxf>
    <dxf>
      <font>
        <b/>
        <i/>
        <strike val="0"/>
        <condense val="0"/>
        <extend val="0"/>
        <u/>
        <color indexed="10"/>
      </font>
    </dxf>
    <dxf>
      <font>
        <b/>
        <i/>
        <strike val="0"/>
        <condense val="0"/>
        <extend val="0"/>
        <u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zoomScaleNormal="100" workbookViewId="0">
      <selection activeCell="A2" sqref="A2:G3"/>
    </sheetView>
  </sheetViews>
  <sheetFormatPr defaultRowHeight="15" x14ac:dyDescent="0.25"/>
  <cols>
    <col min="3" max="3" width="65" customWidth="1"/>
    <col min="4" max="4" width="10.5703125" customWidth="1"/>
    <col min="5" max="5" width="11.85546875" customWidth="1"/>
    <col min="6" max="6" width="10.5703125" customWidth="1"/>
    <col min="7" max="7" width="11" customWidth="1"/>
  </cols>
  <sheetData>
    <row r="2" spans="1:10" x14ac:dyDescent="0.25">
      <c r="A2" s="26" t="s">
        <v>33</v>
      </c>
      <c r="B2" s="27"/>
      <c r="C2" s="27"/>
      <c r="D2" s="27"/>
      <c r="E2" s="27"/>
      <c r="F2" s="27"/>
      <c r="G2" s="27"/>
    </row>
    <row r="3" spans="1:10" x14ac:dyDescent="0.25">
      <c r="A3" s="27"/>
      <c r="B3" s="27"/>
      <c r="C3" s="27"/>
      <c r="D3" s="27"/>
      <c r="E3" s="27"/>
      <c r="F3" s="27"/>
      <c r="G3" s="27"/>
    </row>
    <row r="5" spans="1:10" ht="45" x14ac:dyDescent="0.25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3" t="s">
        <v>5</v>
      </c>
      <c r="G5" s="4" t="s">
        <v>6</v>
      </c>
    </row>
    <row r="6" spans="1:10" x14ac:dyDescent="0.25">
      <c r="A6" s="5">
        <v>5</v>
      </c>
      <c r="B6" s="1"/>
      <c r="C6" s="6" t="s">
        <v>7</v>
      </c>
      <c r="D6" s="3"/>
      <c r="E6" s="7"/>
      <c r="F6" s="3"/>
      <c r="G6" s="7"/>
    </row>
    <row r="7" spans="1:10" ht="128.25" x14ac:dyDescent="0.25">
      <c r="A7" s="8"/>
      <c r="B7" s="8">
        <v>5.0999999999999996</v>
      </c>
      <c r="C7" s="9" t="s">
        <v>8</v>
      </c>
      <c r="D7" s="10" t="s">
        <v>9</v>
      </c>
      <c r="E7" s="19">
        <v>3.01</v>
      </c>
      <c r="F7" s="11">
        <v>384</v>
      </c>
      <c r="G7" s="23">
        <f>E7*F7</f>
        <v>1155.8399999999999</v>
      </c>
    </row>
    <row r="8" spans="1:10" ht="128.25" x14ac:dyDescent="0.25">
      <c r="A8" s="8"/>
      <c r="B8" s="8">
        <v>5.2</v>
      </c>
      <c r="C8" s="9" t="s">
        <v>10</v>
      </c>
      <c r="D8" s="10" t="s">
        <v>9</v>
      </c>
      <c r="E8" s="19">
        <v>3.01</v>
      </c>
      <c r="F8" s="11">
        <v>384</v>
      </c>
      <c r="G8" s="23">
        <f t="shared" ref="G8:G10" si="0">E8*F8</f>
        <v>1155.8399999999999</v>
      </c>
    </row>
    <row r="9" spans="1:10" ht="115.5" x14ac:dyDescent="0.25">
      <c r="A9" s="8"/>
      <c r="B9" s="8">
        <v>5.3</v>
      </c>
      <c r="C9" s="9" t="s">
        <v>11</v>
      </c>
      <c r="D9" s="10" t="s">
        <v>9</v>
      </c>
      <c r="E9" s="19">
        <v>6.4</v>
      </c>
      <c r="F9" s="11">
        <v>192</v>
      </c>
      <c r="G9" s="23">
        <f t="shared" si="0"/>
        <v>1228.8000000000002</v>
      </c>
    </row>
    <row r="10" spans="1:10" ht="128.25" x14ac:dyDescent="0.25">
      <c r="A10" s="8"/>
      <c r="B10" s="8">
        <v>5.4</v>
      </c>
      <c r="C10" s="9" t="s">
        <v>12</v>
      </c>
      <c r="D10" s="10" t="s">
        <v>9</v>
      </c>
      <c r="E10" s="19">
        <v>6.4</v>
      </c>
      <c r="F10" s="11">
        <v>192</v>
      </c>
      <c r="G10" s="23">
        <f t="shared" si="0"/>
        <v>1228.8000000000002</v>
      </c>
    </row>
    <row r="11" spans="1:10" x14ac:dyDescent="0.25">
      <c r="A11" s="1"/>
      <c r="B11" s="1"/>
      <c r="C11" s="6" t="s">
        <v>13</v>
      </c>
      <c r="D11" s="3"/>
      <c r="E11" s="7"/>
      <c r="F11" s="3"/>
      <c r="G11" s="24">
        <f>SUM(G7:G10)</f>
        <v>4769.2800000000007</v>
      </c>
      <c r="J11" s="17">
        <v>4769.28</v>
      </c>
    </row>
    <row r="12" spans="1:10" ht="64.5" x14ac:dyDescent="0.25">
      <c r="A12" s="5">
        <v>63</v>
      </c>
      <c r="B12" s="5"/>
      <c r="C12" s="6" t="s">
        <v>14</v>
      </c>
      <c r="D12" s="3" t="s">
        <v>9</v>
      </c>
      <c r="E12" s="20">
        <v>8.19</v>
      </c>
      <c r="F12" s="3">
        <v>120</v>
      </c>
      <c r="G12" s="24">
        <f>E12*F12</f>
        <v>982.8</v>
      </c>
    </row>
    <row r="13" spans="1:10" x14ac:dyDescent="0.25">
      <c r="A13" s="1"/>
      <c r="B13" s="1"/>
      <c r="C13" s="6" t="s">
        <v>15</v>
      </c>
      <c r="D13" s="3"/>
      <c r="E13" s="7"/>
      <c r="F13" s="3"/>
      <c r="G13" s="24">
        <v>982.8</v>
      </c>
      <c r="J13" s="17">
        <v>982.8</v>
      </c>
    </row>
    <row r="14" spans="1:10" ht="26.25" x14ac:dyDescent="0.25">
      <c r="A14" s="5">
        <v>66</v>
      </c>
      <c r="B14" s="5"/>
      <c r="C14" s="6" t="s">
        <v>16</v>
      </c>
      <c r="D14" s="3" t="s">
        <v>9</v>
      </c>
      <c r="E14" s="4">
        <v>2.08</v>
      </c>
      <c r="F14" s="3">
        <v>200</v>
      </c>
      <c r="G14" s="24">
        <f>E14*F14</f>
        <v>416</v>
      </c>
    </row>
    <row r="15" spans="1:10" x14ac:dyDescent="0.25">
      <c r="A15" s="1"/>
      <c r="B15" s="1"/>
      <c r="C15" s="6" t="s">
        <v>17</v>
      </c>
      <c r="D15" s="3"/>
      <c r="E15" s="4"/>
      <c r="F15" s="3"/>
      <c r="G15" s="24">
        <v>416</v>
      </c>
      <c r="J15" s="17">
        <v>416</v>
      </c>
    </row>
    <row r="16" spans="1:10" ht="26.25" x14ac:dyDescent="0.25">
      <c r="A16" s="5">
        <v>119</v>
      </c>
      <c r="B16" s="5"/>
      <c r="C16" s="6" t="s">
        <v>18</v>
      </c>
      <c r="D16" s="3" t="s">
        <v>19</v>
      </c>
      <c r="E16" s="18">
        <v>2.5</v>
      </c>
      <c r="F16" s="3">
        <v>30</v>
      </c>
      <c r="G16" s="24">
        <f>E16*F16</f>
        <v>75</v>
      </c>
    </row>
    <row r="17" spans="1:10" x14ac:dyDescent="0.25">
      <c r="A17" s="1"/>
      <c r="B17" s="1"/>
      <c r="C17" s="6" t="s">
        <v>20</v>
      </c>
      <c r="D17" s="3"/>
      <c r="E17" s="4"/>
      <c r="F17" s="3"/>
      <c r="G17" s="24">
        <v>75</v>
      </c>
      <c r="J17" s="17">
        <v>75</v>
      </c>
    </row>
    <row r="18" spans="1:10" ht="39" x14ac:dyDescent="0.25">
      <c r="A18" s="5">
        <v>149</v>
      </c>
      <c r="B18" s="5"/>
      <c r="C18" s="6" t="s">
        <v>21</v>
      </c>
      <c r="D18" s="3" t="s">
        <v>22</v>
      </c>
      <c r="E18" s="4">
        <v>0.109</v>
      </c>
      <c r="F18" s="3">
        <v>500</v>
      </c>
      <c r="G18" s="24">
        <f>E18*F18</f>
        <v>54.5</v>
      </c>
    </row>
    <row r="19" spans="1:10" x14ac:dyDescent="0.25">
      <c r="A19" s="1"/>
      <c r="B19" s="1"/>
      <c r="C19" s="6" t="s">
        <v>23</v>
      </c>
      <c r="D19" s="3"/>
      <c r="E19" s="7"/>
      <c r="F19" s="3"/>
      <c r="G19" s="24">
        <v>54.5</v>
      </c>
      <c r="J19" s="17">
        <v>54.5</v>
      </c>
    </row>
    <row r="20" spans="1:10" x14ac:dyDescent="0.25">
      <c r="A20" s="21"/>
      <c r="B20" s="21"/>
      <c r="C20" s="22" t="s">
        <v>30</v>
      </c>
      <c r="D20" s="21"/>
      <c r="E20" s="21"/>
      <c r="F20" s="21"/>
      <c r="G20" s="25">
        <v>6297.58</v>
      </c>
      <c r="J20">
        <f>SUM(J10:J19)</f>
        <v>6297.58</v>
      </c>
    </row>
    <row r="23" spans="1:10" x14ac:dyDescent="0.25">
      <c r="A23" s="12"/>
      <c r="B23" s="13"/>
      <c r="C23" s="14" t="s">
        <v>24</v>
      </c>
      <c r="D23" s="15" t="s">
        <v>25</v>
      </c>
      <c r="E23" s="12"/>
      <c r="F23" s="15"/>
      <c r="G23" s="13"/>
    </row>
    <row r="24" spans="1:10" x14ac:dyDescent="0.25">
      <c r="A24" s="12"/>
      <c r="B24" s="13"/>
      <c r="C24" s="16" t="s">
        <v>26</v>
      </c>
      <c r="D24" s="13" t="s">
        <v>27</v>
      </c>
      <c r="E24" s="12"/>
      <c r="F24" s="13"/>
      <c r="G24" s="13"/>
    </row>
    <row r="25" spans="1:10" x14ac:dyDescent="0.25">
      <c r="A25" s="12"/>
      <c r="B25" s="13"/>
      <c r="C25" s="12" t="s">
        <v>28</v>
      </c>
      <c r="D25" s="13" t="s">
        <v>32</v>
      </c>
      <c r="E25" s="12"/>
      <c r="F25" s="13"/>
      <c r="G25" s="13"/>
    </row>
    <row r="26" spans="1:10" x14ac:dyDescent="0.25">
      <c r="A26" s="12"/>
      <c r="B26" s="13"/>
      <c r="C26" s="16" t="s">
        <v>29</v>
      </c>
      <c r="D26" s="28" t="s">
        <v>31</v>
      </c>
      <c r="E26" s="29"/>
      <c r="F26" s="29"/>
      <c r="G26" s="29"/>
    </row>
  </sheetData>
  <mergeCells count="2">
    <mergeCell ref="A2:G3"/>
    <mergeCell ref="D26:G26"/>
  </mergeCells>
  <conditionalFormatting sqref="J11">
    <cfRule type="cellIs" dxfId="4" priority="5" stopIfTrue="1" operator="lessThanOrEqual">
      <formula>$W11</formula>
    </cfRule>
  </conditionalFormatting>
  <conditionalFormatting sqref="J13">
    <cfRule type="cellIs" dxfId="3" priority="4" stopIfTrue="1" operator="lessThanOrEqual">
      <formula>$W13</formula>
    </cfRule>
  </conditionalFormatting>
  <conditionalFormatting sqref="J15">
    <cfRule type="cellIs" dxfId="2" priority="3" stopIfTrue="1" operator="lessThanOrEqual">
      <formula>$W15</formula>
    </cfRule>
  </conditionalFormatting>
  <conditionalFormatting sqref="J17">
    <cfRule type="cellIs" dxfId="1" priority="2" stopIfTrue="1" operator="lessThanOrEqual">
      <formula>$W17</formula>
    </cfRule>
  </conditionalFormatting>
  <conditionalFormatting sqref="J19">
    <cfRule type="cellIs" dxfId="0" priority="1" stopIfTrue="1" operator="lessThanOrEqual">
      <formula>$W19</formula>
    </cfRule>
  </conditionalFormatting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2015-08-13T07:08:02Z</dcterms:modified>
</cp:coreProperties>
</file>