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4" i="1"/>
  <c r="G25" i="1" s="1"/>
  <c r="G22" i="1"/>
  <c r="G21" i="1"/>
  <c r="G20" i="1"/>
  <c r="G19" i="1"/>
  <c r="G16" i="1"/>
  <c r="G15" i="1"/>
  <c r="G12" i="1"/>
  <c r="G13" i="1" s="1"/>
  <c r="G10" i="1"/>
  <c r="G9" i="1"/>
  <c r="G8" i="1"/>
  <c r="G7" i="1"/>
  <c r="G6" i="1"/>
  <c r="G23" i="1" l="1"/>
  <c r="G33" i="1"/>
  <c r="G11" i="1"/>
  <c r="G17" i="1"/>
</calcChain>
</file>

<file path=xl/sharedStrings.xml><?xml version="1.0" encoding="utf-8"?>
<sst xmlns="http://schemas.openxmlformats.org/spreadsheetml/2006/main" count="66" uniqueCount="47">
  <si>
    <t>Обособена позиция</t>
  </si>
  <si>
    <t>Под   
 позиция</t>
  </si>
  <si>
    <t>Наименование и техническа характеристика</t>
  </si>
  <si>
    <t>Мерна 
единица</t>
  </si>
  <si>
    <t xml:space="preserve">Ед. Цена
 без ДДС </t>
  </si>
  <si>
    <t>Количество до</t>
  </si>
  <si>
    <t>Сума в лева без ДДС</t>
  </si>
  <si>
    <t>ЛАБОРАТОРНИ РЕАКТИВИ</t>
  </si>
  <si>
    <t xml:space="preserve"> 96% етанол (С2Н5ОН); за молекулярна биология</t>
  </si>
  <si>
    <t>литър</t>
  </si>
  <si>
    <t>68..2</t>
  </si>
  <si>
    <t>Етилов алкохол, химически чист, Ph Eur</t>
  </si>
  <si>
    <t>Спирт за горене</t>
  </si>
  <si>
    <t>3-HYDROXY-1,2-DIMETHYL-4(1H)-PYRIDONE,  98% (Deferiprone)</t>
  </si>
  <si>
    <t>грам</t>
  </si>
  <si>
    <t>Тетраметиламониев хлорид (TMAC) суха субстанция, х.ч. Дп до 1000 гр</t>
  </si>
  <si>
    <t>килограм</t>
  </si>
  <si>
    <t>ОБЩО по позиция</t>
  </si>
  <si>
    <t xml:space="preserve">Контейнери за вземане на носогърлени секрети - конични епруветки с размери 12х80 mm, съдържащи вирусна транспортна среда в количество 1 мл и тампон с мини-накрайник с найлонова нишка разпръсната по пластмасовия апликатор. Контейнерите да са подходящи за вземане на респираторни проби от деца за изследване на респираторни вируси чрез PCR, стерилни, индивидуално опаковани. </t>
  </si>
  <si>
    <t>брой</t>
  </si>
  <si>
    <t>Камери за броене на клетки</t>
  </si>
  <si>
    <t>Камера за броене на клетки по Fuchs-Rosenthal, двойна, без клипсове, дълбочина 0.2 мм. Мрежа с 16 бр. 1 mm² квадрати.</t>
  </si>
  <si>
    <t>Камера за броене на клетки по Nageotte, двойна</t>
  </si>
  <si>
    <t>Консумативи за микробиология</t>
  </si>
  <si>
    <t>Предметни стъкла: Предметни стъкла, размер 26х76 мм, макс. 1 мм дебелина, чисти, без шлиц, невакуумирани, до 50 броя  в опаковка</t>
  </si>
  <si>
    <t>Стерилни йозета за еднократна употреба, 1 мкл; минимален брой в опаковка 20</t>
  </si>
  <si>
    <t>Стерилни йозета за еднократна употреба, 10 мкл; минимален брой в опаковка 20</t>
  </si>
  <si>
    <t>Стерилни тампони с пластмасова дръжка и накрайник  от дакрон или район в епруветка с диаметър на отвора не по малък от 11мм и дължина не по малка от 145мм,  без транспортна среда в епруветка</t>
  </si>
  <si>
    <t>Памук, до 1 кг опаковка</t>
  </si>
  <si>
    <t>кг.</t>
  </si>
  <si>
    <t>Лабораторна Стъкалрия</t>
  </si>
  <si>
    <t>Бехерови чаши 2 литра</t>
  </si>
  <si>
    <t>Бехерови чаши 1 литър</t>
  </si>
  <si>
    <t>Мерителен цилиндър 2 литра</t>
  </si>
  <si>
    <t>Мерителен цилиндър 500 мл</t>
  </si>
  <si>
    <t>Мерителен цилиндър 100 мл</t>
  </si>
  <si>
    <t>Мерителен цилиндър 20 мл</t>
  </si>
  <si>
    <t>Възложител:</t>
  </si>
  <si>
    <t>НЦЗПБ</t>
  </si>
  <si>
    <t>Директор:</t>
  </si>
  <si>
    <t>Проф. Д-р Т.Кантарджиев, дмн, мзм</t>
  </si>
  <si>
    <t>Изпълнител:</t>
  </si>
  <si>
    <t>Химтекс ООД</t>
  </si>
  <si>
    <t>Управител:</t>
  </si>
  <si>
    <t>ПОДПИС:………………………………………….</t>
  </si>
  <si>
    <t>Обща сума без ДДС:</t>
  </si>
  <si>
    <t>Приложение към договор № 212 /03.10. 2018 г. с фирма  Химтекс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</si>
</sst>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</cellStyleXfs>
  <cellXfs count="85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0" fontId="5" fillId="3" borderId="1" xfId="2" applyNumberFormat="1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justify" vertical="center" wrapText="1"/>
    </xf>
    <xf numFmtId="0" fontId="6" fillId="3" borderId="1" xfId="2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/>
    </xf>
    <xf numFmtId="0" fontId="6" fillId="3" borderId="1" xfId="2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/>
    </xf>
    <xf numFmtId="0" fontId="8" fillId="0" borderId="0" xfId="0" applyFont="1"/>
    <xf numFmtId="0" fontId="0" fillId="0" borderId="0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4" fillId="4" borderId="5" xfId="0" applyFont="1" applyFill="1" applyBorder="1" applyAlignment="1">
      <alignment wrapText="1"/>
    </xf>
    <xf numFmtId="2" fontId="3" fillId="0" borderId="0" xfId="0" applyNumberFormat="1" applyFont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protection locked="0"/>
    </xf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right"/>
    </xf>
    <xf numFmtId="0" fontId="4" fillId="4" borderId="2" xfId="3" applyNumberFormat="1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center" wrapText="1"/>
    </xf>
    <xf numFmtId="164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6" fontId="4" fillId="4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  <xf numFmtId="0" fontId="4" fillId="4" borderId="1" xfId="3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right" wrapText="1"/>
    </xf>
    <xf numFmtId="3" fontId="6" fillId="4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wrapText="1"/>
    </xf>
    <xf numFmtId="2" fontId="6" fillId="4" borderId="1" xfId="1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right" wrapText="1"/>
    </xf>
    <xf numFmtId="0" fontId="7" fillId="4" borderId="3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164" fontId="7" fillId="4" borderId="1" xfId="0" applyNumberFormat="1" applyFont="1" applyFill="1" applyBorder="1" applyAlignment="1">
      <alignment horizontal="center" wrapText="1"/>
    </xf>
    <xf numFmtId="1" fontId="7" fillId="4" borderId="1" xfId="1" applyNumberFormat="1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justify" vertical="center" wrapText="1"/>
    </xf>
    <xf numFmtId="0" fontId="6" fillId="4" borderId="2" xfId="0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</cellXfs>
  <cellStyles count="4">
    <cellStyle name="Bad" xfId="2" builtinId="27"/>
    <cellStyle name="Currency" xfId="1" builtinId="4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workbookViewId="0">
      <selection activeCell="K9" sqref="K9"/>
    </sheetView>
  </sheetViews>
  <sheetFormatPr defaultRowHeight="15" x14ac:dyDescent="0.25"/>
  <cols>
    <col min="3" max="3" width="65.140625" customWidth="1"/>
  </cols>
  <sheetData>
    <row r="2" spans="1:7" ht="18.75" x14ac:dyDescent="0.3">
      <c r="C2" s="23" t="s">
        <v>46</v>
      </c>
    </row>
    <row r="4" spans="1:7" ht="39" thickBot="1" x14ac:dyDescent="0.3">
      <c r="A4" s="1" t="s">
        <v>0</v>
      </c>
      <c r="B4" s="1" t="s">
        <v>1</v>
      </c>
      <c r="C4" s="1" t="s">
        <v>2</v>
      </c>
      <c r="D4" s="2" t="s">
        <v>3</v>
      </c>
      <c r="E4" s="3" t="s">
        <v>4</v>
      </c>
      <c r="F4" s="1" t="s">
        <v>5</v>
      </c>
      <c r="G4" s="4" t="s">
        <v>6</v>
      </c>
    </row>
    <row r="5" spans="1:7" ht="15.75" thickBot="1" x14ac:dyDescent="0.3">
      <c r="A5" s="37">
        <v>68</v>
      </c>
      <c r="B5" s="38"/>
      <c r="C5" s="33" t="s">
        <v>7</v>
      </c>
      <c r="D5" s="34"/>
      <c r="E5" s="35"/>
      <c r="F5" s="34"/>
      <c r="G5" s="36"/>
    </row>
    <row r="6" spans="1:7" x14ac:dyDescent="0.25">
      <c r="A6" s="5"/>
      <c r="B6" s="6">
        <v>68.099999999999994</v>
      </c>
      <c r="C6" s="7" t="s">
        <v>8</v>
      </c>
      <c r="D6" s="8" t="s">
        <v>9</v>
      </c>
      <c r="E6" s="9">
        <v>32</v>
      </c>
      <c r="F6" s="10">
        <v>11</v>
      </c>
      <c r="G6" s="11">
        <f>E6*F6</f>
        <v>352</v>
      </c>
    </row>
    <row r="7" spans="1:7" x14ac:dyDescent="0.25">
      <c r="A7" s="5"/>
      <c r="B7" s="6" t="s">
        <v>10</v>
      </c>
      <c r="C7" s="7" t="s">
        <v>11</v>
      </c>
      <c r="D7" s="8" t="s">
        <v>9</v>
      </c>
      <c r="E7" s="9">
        <v>6.5</v>
      </c>
      <c r="F7" s="10">
        <v>30</v>
      </c>
      <c r="G7" s="11">
        <f>E7*F7</f>
        <v>195</v>
      </c>
    </row>
    <row r="8" spans="1:7" x14ac:dyDescent="0.25">
      <c r="A8" s="12"/>
      <c r="B8" s="6">
        <v>68.3</v>
      </c>
      <c r="C8" s="13" t="s">
        <v>12</v>
      </c>
      <c r="D8" s="14" t="s">
        <v>9</v>
      </c>
      <c r="E8" s="15">
        <v>3.5</v>
      </c>
      <c r="F8" s="16">
        <v>10</v>
      </c>
      <c r="G8" s="11">
        <f>E8*F8</f>
        <v>35</v>
      </c>
    </row>
    <row r="9" spans="1:7" x14ac:dyDescent="0.25">
      <c r="A9" s="17"/>
      <c r="B9" s="6">
        <v>68.400000000000006</v>
      </c>
      <c r="C9" s="7" t="s">
        <v>13</v>
      </c>
      <c r="D9" s="10" t="s">
        <v>14</v>
      </c>
      <c r="E9" s="18">
        <v>39</v>
      </c>
      <c r="F9" s="10">
        <v>5</v>
      </c>
      <c r="G9" s="19">
        <f>E9*F9</f>
        <v>195</v>
      </c>
    </row>
    <row r="10" spans="1:7" x14ac:dyDescent="0.25">
      <c r="A10" s="20"/>
      <c r="B10" s="6">
        <v>68.5</v>
      </c>
      <c r="C10" s="7" t="s">
        <v>15</v>
      </c>
      <c r="D10" s="21" t="s">
        <v>16</v>
      </c>
      <c r="E10" s="9">
        <v>225</v>
      </c>
      <c r="F10" s="10">
        <v>2</v>
      </c>
      <c r="G10" s="22">
        <f>E10*F10</f>
        <v>450</v>
      </c>
    </row>
    <row r="11" spans="1:7" x14ac:dyDescent="0.25">
      <c r="A11" s="39"/>
      <c r="B11" s="40"/>
      <c r="C11" s="41" t="s">
        <v>17</v>
      </c>
      <c r="D11" s="42">
        <v>68</v>
      </c>
      <c r="E11" s="43"/>
      <c r="F11" s="44"/>
      <c r="G11" s="45">
        <f>G6+G7+G8+G9+G10</f>
        <v>1227</v>
      </c>
    </row>
    <row r="12" spans="1:7" ht="76.5" x14ac:dyDescent="0.25">
      <c r="A12" s="46">
        <v>71</v>
      </c>
      <c r="B12" s="47"/>
      <c r="C12" s="48" t="s">
        <v>18</v>
      </c>
      <c r="D12" s="49" t="s">
        <v>19</v>
      </c>
      <c r="E12" s="50">
        <v>2</v>
      </c>
      <c r="F12" s="51">
        <v>300</v>
      </c>
      <c r="G12" s="52">
        <f>E12*F12</f>
        <v>600</v>
      </c>
    </row>
    <row r="13" spans="1:7" x14ac:dyDescent="0.25">
      <c r="A13" s="53"/>
      <c r="B13" s="54"/>
      <c r="C13" s="55" t="s">
        <v>17</v>
      </c>
      <c r="D13" s="56">
        <v>71</v>
      </c>
      <c r="E13" s="57"/>
      <c r="F13" s="58"/>
      <c r="G13" s="59">
        <f>G12</f>
        <v>600</v>
      </c>
    </row>
    <row r="14" spans="1:7" ht="15.75" x14ac:dyDescent="0.25">
      <c r="A14" s="53">
        <v>78</v>
      </c>
      <c r="B14" s="54"/>
      <c r="C14" s="60" t="s">
        <v>20</v>
      </c>
      <c r="D14" s="61"/>
      <c r="E14" s="62"/>
      <c r="F14" s="63"/>
      <c r="G14" s="64"/>
    </row>
    <row r="15" spans="1:7" ht="25.5" x14ac:dyDescent="0.25">
      <c r="A15" s="65"/>
      <c r="B15" s="66">
        <v>78.099999999999994</v>
      </c>
      <c r="C15" s="48" t="s">
        <v>21</v>
      </c>
      <c r="D15" s="61" t="s">
        <v>19</v>
      </c>
      <c r="E15" s="62">
        <v>50</v>
      </c>
      <c r="F15" s="67">
        <v>1</v>
      </c>
      <c r="G15" s="52">
        <f>E15*F15</f>
        <v>50</v>
      </c>
    </row>
    <row r="16" spans="1:7" x14ac:dyDescent="0.25">
      <c r="A16" s="65"/>
      <c r="B16" s="66">
        <v>78.2</v>
      </c>
      <c r="C16" s="48" t="s">
        <v>22</v>
      </c>
      <c r="D16" s="61" t="s">
        <v>19</v>
      </c>
      <c r="E16" s="62">
        <v>75</v>
      </c>
      <c r="F16" s="67">
        <v>1</v>
      </c>
      <c r="G16" s="52">
        <f>E16*F16</f>
        <v>75</v>
      </c>
    </row>
    <row r="17" spans="1:7" x14ac:dyDescent="0.25">
      <c r="A17" s="53"/>
      <c r="B17" s="54"/>
      <c r="C17" s="55" t="s">
        <v>17</v>
      </c>
      <c r="D17" s="56">
        <v>78</v>
      </c>
      <c r="E17" s="57"/>
      <c r="F17" s="58"/>
      <c r="G17" s="59">
        <f>G15+G16</f>
        <v>125</v>
      </c>
    </row>
    <row r="18" spans="1:7" ht="15.75" x14ac:dyDescent="0.25">
      <c r="A18" s="68">
        <v>79</v>
      </c>
      <c r="B18" s="66"/>
      <c r="C18" s="60" t="s">
        <v>23</v>
      </c>
      <c r="D18" s="61"/>
      <c r="E18" s="62"/>
      <c r="F18" s="67"/>
      <c r="G18" s="64"/>
    </row>
    <row r="19" spans="1:7" ht="25.5" x14ac:dyDescent="0.25">
      <c r="A19" s="46"/>
      <c r="B19" s="66">
        <v>79.099999999999994</v>
      </c>
      <c r="C19" s="48" t="s">
        <v>24</v>
      </c>
      <c r="D19" s="61" t="s">
        <v>19</v>
      </c>
      <c r="E19" s="69">
        <v>3.5000000000000003E-2</v>
      </c>
      <c r="F19" s="61">
        <v>1000</v>
      </c>
      <c r="G19" s="70">
        <f>E19*F19</f>
        <v>35</v>
      </c>
    </row>
    <row r="20" spans="1:7" ht="25.5" x14ac:dyDescent="0.25">
      <c r="A20" s="46"/>
      <c r="B20" s="66">
        <v>79.2</v>
      </c>
      <c r="C20" s="48" t="s">
        <v>25</v>
      </c>
      <c r="D20" s="61" t="s">
        <v>19</v>
      </c>
      <c r="E20" s="62">
        <v>0.05</v>
      </c>
      <c r="F20" s="63">
        <v>200</v>
      </c>
      <c r="G20" s="52">
        <f>E20*F20</f>
        <v>10</v>
      </c>
    </row>
    <row r="21" spans="1:7" ht="25.5" x14ac:dyDescent="0.25">
      <c r="A21" s="46"/>
      <c r="B21" s="66">
        <v>79.3</v>
      </c>
      <c r="C21" s="48" t="s">
        <v>26</v>
      </c>
      <c r="D21" s="61" t="s">
        <v>19</v>
      </c>
      <c r="E21" s="62">
        <v>0.05</v>
      </c>
      <c r="F21" s="63">
        <v>200</v>
      </c>
      <c r="G21" s="52">
        <f>E21*F21</f>
        <v>10</v>
      </c>
    </row>
    <row r="22" spans="1:7" ht="38.25" x14ac:dyDescent="0.25">
      <c r="A22" s="46"/>
      <c r="B22" s="66">
        <v>79.400000000000006</v>
      </c>
      <c r="C22" s="48" t="s">
        <v>27</v>
      </c>
      <c r="D22" s="61" t="s">
        <v>19</v>
      </c>
      <c r="E22" s="62">
        <v>0.16</v>
      </c>
      <c r="F22" s="71">
        <v>500</v>
      </c>
      <c r="G22" s="52">
        <f>E22*F22</f>
        <v>80</v>
      </c>
    </row>
    <row r="23" spans="1:7" x14ac:dyDescent="0.25">
      <c r="A23" s="53"/>
      <c r="B23" s="54"/>
      <c r="C23" s="55" t="s">
        <v>17</v>
      </c>
      <c r="D23" s="56">
        <v>79</v>
      </c>
      <c r="E23" s="57"/>
      <c r="F23" s="58"/>
      <c r="G23" s="59">
        <f>G19+G20+G21+G22</f>
        <v>135</v>
      </c>
    </row>
    <row r="24" spans="1:7" x14ac:dyDescent="0.25">
      <c r="A24" s="53">
        <v>84</v>
      </c>
      <c r="B24" s="54"/>
      <c r="C24" s="48" t="s">
        <v>28</v>
      </c>
      <c r="D24" s="61" t="s">
        <v>29</v>
      </c>
      <c r="E24" s="62">
        <v>6.3</v>
      </c>
      <c r="F24" s="63">
        <v>6</v>
      </c>
      <c r="G24" s="52">
        <f>E24*F24</f>
        <v>37.799999999999997</v>
      </c>
    </row>
    <row r="25" spans="1:7" x14ac:dyDescent="0.25">
      <c r="A25" s="53"/>
      <c r="B25" s="54"/>
      <c r="C25" s="55" t="s">
        <v>17</v>
      </c>
      <c r="D25" s="56">
        <v>84</v>
      </c>
      <c r="E25" s="57"/>
      <c r="F25" s="58"/>
      <c r="G25" s="59">
        <f>G24</f>
        <v>37.799999999999997</v>
      </c>
    </row>
    <row r="26" spans="1:7" ht="15.75" x14ac:dyDescent="0.25">
      <c r="A26" s="68">
        <v>87</v>
      </c>
      <c r="B26" s="72"/>
      <c r="C26" s="73" t="s">
        <v>30</v>
      </c>
      <c r="D26" s="74"/>
      <c r="E26" s="75"/>
      <c r="F26" s="76"/>
      <c r="G26" s="77"/>
    </row>
    <row r="27" spans="1:7" x14ac:dyDescent="0.25">
      <c r="A27" s="46"/>
      <c r="B27" s="66">
        <v>87.1</v>
      </c>
      <c r="C27" s="78" t="s">
        <v>31</v>
      </c>
      <c r="D27" s="61" t="s">
        <v>19</v>
      </c>
      <c r="E27" s="62">
        <v>4.5</v>
      </c>
      <c r="F27" s="63">
        <v>1</v>
      </c>
      <c r="G27" s="52">
        <f t="shared" ref="G27:G32" si="0">E27*F27</f>
        <v>4.5</v>
      </c>
    </row>
    <row r="28" spans="1:7" x14ac:dyDescent="0.25">
      <c r="A28" s="46"/>
      <c r="B28" s="66">
        <v>87.2</v>
      </c>
      <c r="C28" s="78" t="s">
        <v>32</v>
      </c>
      <c r="D28" s="61" t="s">
        <v>19</v>
      </c>
      <c r="E28" s="62">
        <v>3.2</v>
      </c>
      <c r="F28" s="63">
        <v>2</v>
      </c>
      <c r="G28" s="52">
        <f t="shared" si="0"/>
        <v>6.4</v>
      </c>
    </row>
    <row r="29" spans="1:7" x14ac:dyDescent="0.25">
      <c r="A29" s="46"/>
      <c r="B29" s="66">
        <v>87.3</v>
      </c>
      <c r="C29" s="78" t="s">
        <v>33</v>
      </c>
      <c r="D29" s="61" t="s">
        <v>19</v>
      </c>
      <c r="E29" s="62">
        <v>42</v>
      </c>
      <c r="F29" s="63">
        <v>1</v>
      </c>
      <c r="G29" s="52">
        <f t="shared" si="0"/>
        <v>42</v>
      </c>
    </row>
    <row r="30" spans="1:7" x14ac:dyDescent="0.25">
      <c r="A30" s="46"/>
      <c r="B30" s="66">
        <v>87.4</v>
      </c>
      <c r="C30" s="78" t="s">
        <v>34</v>
      </c>
      <c r="D30" s="61" t="s">
        <v>19</v>
      </c>
      <c r="E30" s="62">
        <v>12</v>
      </c>
      <c r="F30" s="63">
        <v>2</v>
      </c>
      <c r="G30" s="52">
        <f t="shared" si="0"/>
        <v>24</v>
      </c>
    </row>
    <row r="31" spans="1:7" x14ac:dyDescent="0.25">
      <c r="A31" s="46"/>
      <c r="B31" s="66">
        <v>87.5</v>
      </c>
      <c r="C31" s="78" t="s">
        <v>35</v>
      </c>
      <c r="D31" s="61" t="s">
        <v>19</v>
      </c>
      <c r="E31" s="62">
        <v>6.5</v>
      </c>
      <c r="F31" s="63">
        <v>2</v>
      </c>
      <c r="G31" s="52">
        <f t="shared" si="0"/>
        <v>13</v>
      </c>
    </row>
    <row r="32" spans="1:7" x14ac:dyDescent="0.25">
      <c r="A32" s="79"/>
      <c r="B32" s="80">
        <v>87.6</v>
      </c>
      <c r="C32" s="81" t="s">
        <v>36</v>
      </c>
      <c r="D32" s="82" t="s">
        <v>19</v>
      </c>
      <c r="E32" s="83">
        <v>6</v>
      </c>
      <c r="F32" s="84">
        <v>2</v>
      </c>
      <c r="G32" s="52">
        <f t="shared" si="0"/>
        <v>12</v>
      </c>
    </row>
    <row r="33" spans="1:7" x14ac:dyDescent="0.25">
      <c r="A33" s="53"/>
      <c r="B33" s="54"/>
      <c r="C33" s="55" t="s">
        <v>17</v>
      </c>
      <c r="D33" s="56">
        <v>87</v>
      </c>
      <c r="E33" s="57"/>
      <c r="F33" s="58"/>
      <c r="G33" s="59">
        <f>G27+G28+G29+G30+G31+G32</f>
        <v>101.9</v>
      </c>
    </row>
    <row r="34" spans="1:7" x14ac:dyDescent="0.25">
      <c r="C34" s="28" t="s">
        <v>45</v>
      </c>
      <c r="G34" s="29">
        <v>2226.6999999999998</v>
      </c>
    </row>
    <row r="36" spans="1:7" ht="15" customHeight="1" x14ac:dyDescent="0.25"/>
    <row r="37" spans="1:7" ht="15" customHeight="1" x14ac:dyDescent="0.25">
      <c r="B37" s="24" t="s">
        <v>37</v>
      </c>
      <c r="D37" s="30" t="s">
        <v>41</v>
      </c>
      <c r="E37" s="27"/>
    </row>
    <row r="38" spans="1:7" x14ac:dyDescent="0.25">
      <c r="B38" s="25" t="s">
        <v>38</v>
      </c>
      <c r="D38" s="31" t="s">
        <v>42</v>
      </c>
      <c r="E38" s="27"/>
    </row>
    <row r="39" spans="1:7" ht="15" customHeight="1" x14ac:dyDescent="0.25">
      <c r="B39" s="25" t="s">
        <v>39</v>
      </c>
      <c r="D39" s="26" t="s">
        <v>43</v>
      </c>
      <c r="E39" s="32"/>
    </row>
    <row r="40" spans="1:7" x14ac:dyDescent="0.25">
      <c r="B40" s="25" t="s">
        <v>40</v>
      </c>
      <c r="D40" s="31" t="s">
        <v>44</v>
      </c>
      <c r="E40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2018-10-03T10:17:38Z</dcterms:modified>
</cp:coreProperties>
</file>