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094" i="1" l="1"/>
  <c r="G1095" i="1" s="1"/>
  <c r="G1092" i="1"/>
  <c r="G1091" i="1"/>
  <c r="D1090" i="1"/>
  <c r="G1089" i="1"/>
  <c r="G1088" i="1"/>
  <c r="G1087" i="1"/>
  <c r="G1086" i="1"/>
  <c r="G1090" i="1" s="1"/>
  <c r="D1084" i="1"/>
  <c r="G1083" i="1"/>
  <c r="G1082" i="1"/>
  <c r="G1081" i="1"/>
  <c r="G1080" i="1"/>
  <c r="G1079" i="1"/>
  <c r="G1078" i="1"/>
  <c r="G1077" i="1"/>
  <c r="G1084" i="1" s="1"/>
  <c r="G1076" i="1"/>
  <c r="G1075" i="1"/>
  <c r="G1074" i="1"/>
  <c r="G1072" i="1"/>
  <c r="D1072" i="1"/>
  <c r="G1071" i="1"/>
  <c r="G1070" i="1"/>
  <c r="D1068" i="1"/>
  <c r="G1067" i="1"/>
  <c r="G1066" i="1"/>
  <c r="G1065" i="1"/>
  <c r="G1068" i="1" s="1"/>
  <c r="D1062" i="1"/>
  <c r="G1061" i="1"/>
  <c r="G1060" i="1"/>
  <c r="G1059" i="1"/>
  <c r="G1062" i="1" s="1"/>
  <c r="D1057" i="1"/>
  <c r="G1056" i="1"/>
  <c r="G1055" i="1"/>
  <c r="G1054" i="1"/>
  <c r="G1053" i="1"/>
  <c r="G1052" i="1"/>
  <c r="G1051" i="1"/>
  <c r="G1050" i="1"/>
  <c r="G1057" i="1" s="1"/>
  <c r="G1049" i="1"/>
  <c r="D1047" i="1"/>
  <c r="G1046" i="1"/>
  <c r="G1045" i="1"/>
  <c r="G1044" i="1"/>
  <c r="G1047" i="1" s="1"/>
  <c r="G1043" i="1"/>
  <c r="D1041" i="1"/>
  <c r="G1040" i="1"/>
  <c r="G1039" i="1"/>
  <c r="G1038" i="1"/>
  <c r="G1041" i="1" s="1"/>
  <c r="G1037" i="1"/>
  <c r="D1035" i="1"/>
  <c r="G1034" i="1"/>
  <c r="G1033" i="1"/>
  <c r="G1032" i="1"/>
  <c r="G1035" i="1" s="1"/>
  <c r="G1031" i="1"/>
  <c r="G1030" i="1"/>
  <c r="G1029" i="1"/>
  <c r="D1027" i="1"/>
  <c r="G1026" i="1"/>
  <c r="G1025" i="1"/>
  <c r="G1024" i="1"/>
  <c r="G1027" i="1" s="1"/>
  <c r="G1021" i="1"/>
  <c r="D1021" i="1"/>
  <c r="G1020" i="1"/>
  <c r="G1019" i="1"/>
  <c r="D1019" i="1"/>
  <c r="G1018" i="1"/>
  <c r="D1017" i="1"/>
  <c r="G1016" i="1"/>
  <c r="G1015" i="1"/>
  <c r="G1017" i="1" s="1"/>
  <c r="D1013" i="1"/>
  <c r="G1012" i="1"/>
  <c r="G1011" i="1"/>
  <c r="G1010" i="1"/>
  <c r="G1013" i="1" s="1"/>
  <c r="G1008" i="1"/>
  <c r="D1008" i="1"/>
  <c r="G1007" i="1"/>
  <c r="D1006" i="1"/>
  <c r="G1005" i="1"/>
  <c r="G1004" i="1"/>
  <c r="G1003" i="1"/>
  <c r="G1006" i="1" s="1"/>
  <c r="D1001" i="1"/>
  <c r="G1000" i="1"/>
  <c r="G999" i="1"/>
  <c r="G998" i="1"/>
  <c r="G1001" i="1" s="1"/>
  <c r="G997" i="1"/>
  <c r="D995" i="1"/>
  <c r="G994" i="1"/>
  <c r="G993" i="1"/>
  <c r="G992" i="1"/>
  <c r="G995" i="1" s="1"/>
  <c r="G991" i="1"/>
  <c r="D989" i="1"/>
  <c r="G988" i="1"/>
  <c r="G987" i="1"/>
  <c r="G986" i="1"/>
  <c r="G989" i="1" s="1"/>
  <c r="G985" i="1"/>
  <c r="G984" i="1"/>
  <c r="D982" i="1"/>
  <c r="G981" i="1"/>
  <c r="G980" i="1"/>
  <c r="G979" i="1"/>
  <c r="G978" i="1"/>
  <c r="G982" i="1" s="1"/>
  <c r="G977" i="1"/>
  <c r="D976" i="1"/>
  <c r="G975" i="1"/>
  <c r="G974" i="1"/>
  <c r="G976" i="1" s="1"/>
  <c r="D972" i="1"/>
  <c r="G971" i="1"/>
  <c r="G970" i="1"/>
  <c r="G969" i="1"/>
  <c r="G968" i="1"/>
  <c r="G967" i="1"/>
  <c r="G966" i="1"/>
  <c r="G972" i="1" s="1"/>
  <c r="D964" i="1"/>
  <c r="G963" i="1"/>
  <c r="G962" i="1"/>
  <c r="G961" i="1"/>
  <c r="G960" i="1"/>
  <c r="G959" i="1"/>
  <c r="G958" i="1"/>
  <c r="G957" i="1"/>
  <c r="G956" i="1"/>
  <c r="G955" i="1"/>
  <c r="G954" i="1"/>
  <c r="G953" i="1"/>
  <c r="G964" i="1" s="1"/>
  <c r="D951" i="1"/>
  <c r="G950" i="1"/>
  <c r="G949" i="1"/>
  <c r="G948" i="1"/>
  <c r="G947" i="1"/>
  <c r="G946" i="1"/>
  <c r="G945" i="1"/>
  <c r="G951" i="1" s="1"/>
  <c r="D943" i="1"/>
  <c r="G942" i="1"/>
  <c r="G941" i="1"/>
  <c r="G940" i="1"/>
  <c r="G939" i="1"/>
  <c r="G938" i="1"/>
  <c r="G937" i="1"/>
  <c r="G936" i="1"/>
  <c r="G935" i="1"/>
  <c r="G943" i="1" s="1"/>
  <c r="G933" i="1"/>
  <c r="D933" i="1"/>
  <c r="G932" i="1"/>
  <c r="G931" i="1"/>
  <c r="D931" i="1"/>
  <c r="G930" i="1"/>
  <c r="G929" i="1"/>
  <c r="G928" i="1"/>
  <c r="D928" i="1"/>
  <c r="G927" i="1"/>
  <c r="D926" i="1"/>
  <c r="G925" i="1"/>
  <c r="G924" i="1"/>
  <c r="G923" i="1"/>
  <c r="G922" i="1"/>
  <c r="G921" i="1"/>
  <c r="G920" i="1"/>
  <c r="G926" i="1" s="1"/>
  <c r="G917" i="1"/>
  <c r="G916" i="1"/>
  <c r="G915" i="1"/>
  <c r="G914" i="1"/>
  <c r="G913" i="1"/>
  <c r="G918" i="1" s="1"/>
  <c r="G911" i="1"/>
  <c r="D911" i="1"/>
  <c r="G910" i="1"/>
  <c r="D909" i="1"/>
  <c r="G908" i="1"/>
  <c r="G907" i="1"/>
  <c r="G906" i="1"/>
  <c r="G905" i="1"/>
  <c r="G904" i="1"/>
  <c r="G903" i="1"/>
  <c r="G902" i="1"/>
  <c r="G901" i="1"/>
  <c r="G899" i="1"/>
  <c r="G898" i="1"/>
  <c r="G897" i="1"/>
  <c r="G896" i="1"/>
  <c r="G909" i="1" s="1"/>
  <c r="G895" i="1"/>
  <c r="G894" i="1"/>
  <c r="D892" i="1"/>
  <c r="G891" i="1"/>
  <c r="G890" i="1"/>
  <c r="G889" i="1"/>
  <c r="G888" i="1"/>
  <c r="G887" i="1"/>
  <c r="G886" i="1"/>
  <c r="G885" i="1"/>
  <c r="G884" i="1"/>
  <c r="G892" i="1" s="1"/>
  <c r="G883" i="1"/>
  <c r="G882" i="1"/>
  <c r="D880" i="1"/>
  <c r="G879" i="1"/>
  <c r="G878" i="1"/>
  <c r="G877" i="1"/>
  <c r="G876" i="1"/>
  <c r="G875" i="1"/>
  <c r="G874" i="1"/>
  <c r="G873" i="1"/>
  <c r="G872" i="1"/>
  <c r="G871" i="1"/>
  <c r="G870" i="1"/>
  <c r="G869" i="1"/>
  <c r="G868" i="1"/>
  <c r="G880" i="1" s="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66" i="1" s="1"/>
  <c r="D837" i="1"/>
  <c r="G836" i="1"/>
  <c r="G835" i="1"/>
  <c r="G834" i="1"/>
  <c r="G833" i="1"/>
  <c r="G832" i="1"/>
  <c r="G831" i="1"/>
  <c r="G830" i="1"/>
  <c r="G829" i="1"/>
  <c r="G828" i="1"/>
  <c r="G827" i="1"/>
  <c r="G826" i="1"/>
  <c r="G837" i="1" s="1"/>
  <c r="G825" i="1"/>
  <c r="G823" i="1"/>
  <c r="D823" i="1"/>
  <c r="G822" i="1"/>
  <c r="D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821" i="1" s="1"/>
  <c r="D792" i="1"/>
  <c r="G791" i="1"/>
  <c r="G790" i="1"/>
  <c r="G789" i="1"/>
  <c r="G788" i="1"/>
  <c r="G792" i="1" s="1"/>
  <c r="G787" i="1"/>
  <c r="D785" i="1"/>
  <c r="G784" i="1"/>
  <c r="G785" i="1" s="1"/>
  <c r="D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83" i="1" s="1"/>
  <c r="D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36" i="1" s="1"/>
  <c r="G700" i="1"/>
  <c r="D699" i="1"/>
  <c r="G698" i="1"/>
  <c r="G697" i="1"/>
  <c r="G696" i="1"/>
  <c r="G699" i="1" s="1"/>
  <c r="G694" i="1"/>
  <c r="D694" i="1"/>
  <c r="G693" i="1"/>
  <c r="D692" i="1"/>
  <c r="G691" i="1"/>
  <c r="G692" i="1" s="1"/>
  <c r="G689" i="1"/>
  <c r="D689" i="1"/>
  <c r="D683" i="1"/>
  <c r="G682" i="1"/>
  <c r="G681" i="1"/>
  <c r="G680" i="1"/>
  <c r="G683" i="1" s="1"/>
  <c r="D678" i="1"/>
  <c r="G676" i="1"/>
  <c r="G675" i="1"/>
  <c r="G674" i="1"/>
  <c r="G678" i="1" s="1"/>
  <c r="G673" i="1"/>
  <c r="G672" i="1"/>
  <c r="G671" i="1"/>
  <c r="D668" i="1"/>
  <c r="G667" i="1"/>
  <c r="G666" i="1"/>
  <c r="G665" i="1"/>
  <c r="G668" i="1" s="1"/>
  <c r="D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63" i="1" s="1"/>
  <c r="D616" i="1"/>
  <c r="G615" i="1"/>
  <c r="G614" i="1"/>
  <c r="G613" i="1"/>
  <c r="G612" i="1"/>
  <c r="G611" i="1"/>
  <c r="G610" i="1"/>
  <c r="G609" i="1"/>
  <c r="G608" i="1"/>
  <c r="G607" i="1"/>
  <c r="G606" i="1"/>
  <c r="G605" i="1"/>
  <c r="G604" i="1"/>
  <c r="G603" i="1"/>
  <c r="G602" i="1"/>
  <c r="G601" i="1"/>
  <c r="G616" i="1" s="1"/>
  <c r="G600" i="1"/>
  <c r="D598" i="1"/>
  <c r="G597" i="1"/>
  <c r="G596" i="1"/>
  <c r="G595" i="1"/>
  <c r="G594" i="1"/>
  <c r="G593" i="1"/>
  <c r="G592" i="1"/>
  <c r="G598" i="1" s="1"/>
  <c r="D590" i="1"/>
  <c r="G589" i="1"/>
  <c r="G588" i="1"/>
  <c r="G587" i="1"/>
  <c r="G586" i="1"/>
  <c r="G585" i="1"/>
  <c r="G584" i="1"/>
  <c r="G583" i="1"/>
  <c r="G582" i="1"/>
  <c r="G581" i="1"/>
  <c r="G590" i="1" s="1"/>
  <c r="D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79" i="1" s="1"/>
  <c r="G551" i="1"/>
  <c r="G549" i="1"/>
  <c r="D549" i="1"/>
  <c r="G548" i="1"/>
  <c r="G547" i="1"/>
  <c r="D545" i="1"/>
  <c r="G544" i="1"/>
  <c r="G543" i="1"/>
  <c r="G542" i="1"/>
  <c r="G541" i="1"/>
  <c r="G540" i="1"/>
  <c r="G539" i="1"/>
  <c r="G538" i="1"/>
  <c r="G545" i="1" s="1"/>
  <c r="G535" i="1"/>
  <c r="D535" i="1"/>
  <c r="G534" i="1"/>
  <c r="G533" i="1"/>
  <c r="G531" i="1"/>
  <c r="D531" i="1"/>
  <c r="G530" i="1"/>
  <c r="G529" i="1"/>
  <c r="D529" i="1"/>
  <c r="G528" i="1"/>
  <c r="D527" i="1"/>
  <c r="G526" i="1"/>
  <c r="G525" i="1"/>
  <c r="G524" i="1"/>
  <c r="G523" i="1"/>
  <c r="G522" i="1"/>
  <c r="G521" i="1"/>
  <c r="G520" i="1"/>
  <c r="G519" i="1"/>
  <c r="G527" i="1" s="1"/>
  <c r="G518" i="1"/>
  <c r="D518" i="1"/>
  <c r="G517" i="1"/>
  <c r="G515" i="1"/>
  <c r="D515" i="1"/>
  <c r="G514" i="1"/>
  <c r="D513" i="1"/>
  <c r="G512" i="1"/>
  <c r="G513" i="1" s="1"/>
  <c r="D511" i="1"/>
  <c r="G510" i="1"/>
  <c r="G509" i="1"/>
  <c r="G511" i="1" s="1"/>
  <c r="D507" i="1"/>
  <c r="G506" i="1"/>
  <c r="G501" i="1"/>
  <c r="G499" i="1"/>
  <c r="G498" i="1"/>
  <c r="G497" i="1"/>
  <c r="G496" i="1"/>
  <c r="G507" i="1" s="1"/>
  <c r="D494" i="1"/>
  <c r="G493" i="1"/>
  <c r="G494" i="1" s="1"/>
  <c r="D492" i="1"/>
  <c r="G491" i="1"/>
  <c r="G490" i="1"/>
  <c r="G488" i="1"/>
  <c r="G492" i="1" s="1"/>
  <c r="D486" i="1"/>
  <c r="G485" i="1"/>
  <c r="G484" i="1"/>
  <c r="G483" i="1"/>
  <c r="G482" i="1"/>
  <c r="G480" i="1"/>
  <c r="G479" i="1"/>
  <c r="G478" i="1"/>
  <c r="G477" i="1"/>
  <c r="G476" i="1"/>
  <c r="G475" i="1"/>
  <c r="G474" i="1"/>
  <c r="G473" i="1"/>
  <c r="G472" i="1"/>
  <c r="G471" i="1"/>
  <c r="G486" i="1" s="1"/>
  <c r="D468" i="1"/>
  <c r="G467" i="1"/>
  <c r="G466" i="1"/>
  <c r="G465" i="1"/>
  <c r="G468" i="1" s="1"/>
  <c r="G464" i="1"/>
  <c r="D462" i="1"/>
  <c r="G461" i="1"/>
  <c r="G462" i="1" s="1"/>
  <c r="G460" i="1"/>
  <c r="D460" i="1"/>
  <c r="G458" i="1"/>
  <c r="D458" i="1"/>
  <c r="G457" i="1"/>
  <c r="G456" i="1"/>
  <c r="D456" i="1"/>
  <c r="D454" i="1"/>
  <c r="G453" i="1"/>
  <c r="G454" i="1" s="1"/>
  <c r="G452" i="1"/>
  <c r="D452" i="1"/>
  <c r="G451" i="1"/>
  <c r="D450" i="1"/>
  <c r="G448" i="1"/>
  <c r="G447" i="1"/>
  <c r="G446" i="1"/>
  <c r="G445" i="1"/>
  <c r="G444" i="1"/>
  <c r="G443" i="1"/>
  <c r="G442" i="1"/>
  <c r="G441" i="1"/>
  <c r="G440" i="1"/>
  <c r="G450" i="1" s="1"/>
  <c r="G439" i="1"/>
  <c r="G437" i="1"/>
  <c r="D437" i="1"/>
  <c r="D435" i="1"/>
  <c r="G434" i="1"/>
  <c r="G435" i="1" s="1"/>
  <c r="G433" i="1"/>
  <c r="D433" i="1"/>
  <c r="G432" i="1"/>
  <c r="D431" i="1"/>
  <c r="G430" i="1"/>
  <c r="G431" i="1" s="1"/>
  <c r="G429" i="1"/>
  <c r="D428" i="1"/>
  <c r="G427" i="1"/>
  <c r="G428" i="1" s="1"/>
  <c r="D426" i="1"/>
  <c r="G425" i="1"/>
  <c r="G426" i="1" s="1"/>
  <c r="D424" i="1"/>
  <c r="G423" i="1"/>
  <c r="G424" i="1" s="1"/>
  <c r="G422" i="1"/>
  <c r="D422" i="1"/>
  <c r="G421" i="1"/>
  <c r="G420" i="1"/>
  <c r="D420" i="1"/>
  <c r="G419" i="1"/>
  <c r="D418" i="1"/>
  <c r="G417" i="1"/>
  <c r="G418" i="1" s="1"/>
  <c r="D416" i="1"/>
  <c r="G415" i="1"/>
  <c r="G416" i="1" s="1"/>
  <c r="G414" i="1"/>
  <c r="D414" i="1"/>
  <c r="G413" i="1"/>
  <c r="D411" i="1"/>
  <c r="G410" i="1"/>
  <c r="G409" i="1"/>
  <c r="G408" i="1"/>
  <c r="G411" i="1" s="1"/>
  <c r="D406" i="1"/>
  <c r="G405" i="1"/>
  <c r="G404" i="1"/>
  <c r="G403" i="1"/>
  <c r="G406" i="1" s="1"/>
  <c r="G402" i="1"/>
  <c r="G401" i="1"/>
  <c r="G400" i="1"/>
  <c r="D398" i="1"/>
  <c r="G397" i="1"/>
  <c r="G396" i="1"/>
  <c r="G395" i="1"/>
  <c r="G394" i="1"/>
  <c r="G393" i="1"/>
  <c r="G392" i="1"/>
  <c r="G391" i="1"/>
  <c r="G390" i="1"/>
  <c r="G389" i="1"/>
  <c r="G388" i="1"/>
  <c r="G387" i="1"/>
  <c r="G386" i="1"/>
  <c r="G385" i="1"/>
  <c r="G384" i="1"/>
  <c r="G383" i="1"/>
  <c r="G382" i="1"/>
  <c r="G381" i="1"/>
  <c r="G380" i="1"/>
  <c r="G379" i="1"/>
  <c r="G398" i="1" s="1"/>
  <c r="G378" i="1"/>
  <c r="G377" i="1"/>
  <c r="G376" i="1"/>
  <c r="D374" i="1"/>
  <c r="G373" i="1"/>
  <c r="G372" i="1"/>
  <c r="G371" i="1"/>
  <c r="G374" i="1" s="1"/>
  <c r="G370" i="1"/>
  <c r="D368" i="1"/>
  <c r="G367" i="1"/>
  <c r="G366" i="1"/>
  <c r="G365" i="1"/>
  <c r="G364" i="1"/>
  <c r="G363" i="1"/>
  <c r="G362" i="1"/>
  <c r="G361" i="1"/>
  <c r="G360" i="1"/>
  <c r="G368" i="1" s="1"/>
  <c r="G358" i="1"/>
  <c r="D358" i="1"/>
  <c r="G357" i="1"/>
  <c r="D356" i="1"/>
  <c r="G355" i="1"/>
  <c r="G354" i="1"/>
  <c r="G353" i="1"/>
  <c r="G352" i="1"/>
  <c r="G351" i="1"/>
  <c r="G350" i="1"/>
  <c r="G349" i="1"/>
  <c r="G348" i="1"/>
  <c r="G356" i="1" s="1"/>
  <c r="D346" i="1"/>
  <c r="G345" i="1"/>
  <c r="G344" i="1"/>
  <c r="G346" i="1" s="1"/>
  <c r="G342" i="1"/>
  <c r="D342" i="1"/>
  <c r="G341" i="1"/>
  <c r="G339" i="1"/>
  <c r="D339" i="1"/>
  <c r="G338" i="1"/>
  <c r="D337" i="1"/>
  <c r="G336" i="1"/>
  <c r="G335" i="1"/>
  <c r="G334" i="1"/>
  <c r="G337" i="1" s="1"/>
  <c r="G332" i="1"/>
  <c r="D332" i="1"/>
  <c r="G331" i="1"/>
  <c r="G330" i="1"/>
  <c r="G328" i="1"/>
  <c r="D328" i="1"/>
  <c r="G327" i="1"/>
  <c r="D326" i="1"/>
  <c r="G325" i="1"/>
  <c r="G324" i="1"/>
  <c r="G323" i="1"/>
  <c r="G322" i="1"/>
  <c r="G326" i="1" s="1"/>
  <c r="G321" i="1"/>
  <c r="D320" i="1"/>
  <c r="G319" i="1"/>
  <c r="G318" i="1"/>
  <c r="G320" i="1" s="1"/>
  <c r="G317" i="1"/>
  <c r="D316" i="1"/>
  <c r="G315" i="1"/>
  <c r="G316" i="1" s="1"/>
  <c r="D314" i="1"/>
  <c r="G313" i="1"/>
  <c r="G314" i="1" s="1"/>
  <c r="D312" i="1"/>
  <c r="G311" i="1"/>
  <c r="G312" i="1" s="1"/>
  <c r="G310" i="1"/>
  <c r="D310" i="1"/>
  <c r="G309" i="1"/>
  <c r="D308" i="1"/>
  <c r="G307" i="1"/>
  <c r="G308" i="1" s="1"/>
  <c r="D305" i="1"/>
  <c r="G304" i="1"/>
  <c r="G305" i="1" s="1"/>
  <c r="G303" i="1"/>
  <c r="D303" i="1"/>
  <c r="G302" i="1"/>
  <c r="G301" i="1"/>
  <c r="D301" i="1"/>
  <c r="G300" i="1"/>
  <c r="D299" i="1"/>
  <c r="G298" i="1"/>
  <c r="G299" i="1" s="1"/>
  <c r="D297" i="1"/>
  <c r="G296" i="1"/>
  <c r="G297" i="1" s="1"/>
  <c r="G295" i="1"/>
  <c r="D295" i="1"/>
  <c r="G294" i="1"/>
  <c r="G293" i="1"/>
  <c r="D293" i="1"/>
  <c r="G292" i="1"/>
  <c r="D291" i="1"/>
  <c r="G290" i="1"/>
  <c r="G291" i="1" s="1"/>
  <c r="D289" i="1"/>
  <c r="G288" i="1"/>
  <c r="G289" i="1" s="1"/>
  <c r="D286" i="1"/>
  <c r="G285" i="1"/>
  <c r="G286" i="1" s="1"/>
  <c r="G284" i="1"/>
  <c r="D284" i="1"/>
  <c r="G283" i="1"/>
  <c r="D282" i="1"/>
  <c r="G281" i="1"/>
  <c r="G280" i="1"/>
  <c r="G279" i="1"/>
  <c r="G282" i="1" s="1"/>
  <c r="G277" i="1"/>
  <c r="D277" i="1"/>
  <c r="G276" i="1"/>
  <c r="G275" i="1"/>
  <c r="D275" i="1"/>
  <c r="G274" i="1"/>
  <c r="D273" i="1"/>
  <c r="G272" i="1"/>
  <c r="G273" i="1" s="1"/>
  <c r="D271" i="1"/>
  <c r="G270" i="1"/>
  <c r="G269" i="1"/>
  <c r="G271" i="1" s="1"/>
  <c r="D266" i="1"/>
  <c r="G265" i="1"/>
  <c r="G266" i="1" s="1"/>
  <c r="G264" i="1"/>
  <c r="D264" i="1"/>
  <c r="G263" i="1"/>
  <c r="D262" i="1"/>
  <c r="G261" i="1"/>
  <c r="G262" i="1" s="1"/>
  <c r="D260" i="1"/>
  <c r="G259" i="1"/>
  <c r="G258" i="1"/>
  <c r="G257" i="1"/>
  <c r="G256" i="1"/>
  <c r="G255" i="1"/>
  <c r="G254" i="1"/>
  <c r="G253" i="1"/>
  <c r="G252" i="1"/>
  <c r="G251" i="1"/>
  <c r="G250" i="1"/>
  <c r="G249" i="1"/>
  <c r="G248" i="1"/>
  <c r="G260" i="1" s="1"/>
  <c r="G246" i="1"/>
  <c r="D246" i="1"/>
  <c r="G245" i="1"/>
  <c r="D244" i="1"/>
  <c r="G243" i="1"/>
  <c r="G244" i="1" s="1"/>
  <c r="D242" i="1"/>
  <c r="G241" i="1"/>
  <c r="G242" i="1" s="1"/>
  <c r="D240" i="1"/>
  <c r="G239" i="1"/>
  <c r="G240" i="1" s="1"/>
  <c r="G238" i="1"/>
  <c r="D238" i="1"/>
  <c r="G237" i="1"/>
  <c r="D236" i="1"/>
  <c r="G235" i="1"/>
  <c r="G236" i="1" s="1"/>
  <c r="D234" i="1"/>
  <c r="G233" i="1"/>
  <c r="G232" i="1"/>
  <c r="G231" i="1"/>
  <c r="G230" i="1"/>
  <c r="G229" i="1"/>
  <c r="G228" i="1"/>
  <c r="G227" i="1"/>
  <c r="G226" i="1"/>
  <c r="G234" i="1" s="1"/>
  <c r="G224" i="1"/>
  <c r="D224" i="1"/>
  <c r="G223" i="1"/>
  <c r="D222" i="1"/>
  <c r="G221" i="1"/>
  <c r="G222" i="1" s="1"/>
  <c r="D220" i="1"/>
  <c r="G219" i="1"/>
  <c r="G220" i="1" s="1"/>
  <c r="D218" i="1"/>
  <c r="G217" i="1"/>
  <c r="G218" i="1" s="1"/>
  <c r="G216" i="1"/>
  <c r="D216" i="1"/>
  <c r="G215" i="1"/>
  <c r="G214" i="1"/>
  <c r="G212" i="1"/>
  <c r="D212" i="1"/>
  <c r="G211" i="1"/>
  <c r="D210" i="1"/>
  <c r="G209" i="1"/>
  <c r="G210" i="1" s="1"/>
  <c r="D208" i="1"/>
  <c r="G207" i="1"/>
  <c r="G208" i="1" s="1"/>
  <c r="D206" i="1"/>
  <c r="G205" i="1"/>
  <c r="G204" i="1"/>
  <c r="G203" i="1"/>
  <c r="G202" i="1"/>
  <c r="G201" i="1"/>
  <c r="G200" i="1"/>
  <c r="G199" i="1"/>
  <c r="G206" i="1" s="1"/>
  <c r="G198" i="1"/>
  <c r="D196" i="1"/>
  <c r="G195" i="1"/>
  <c r="G196" i="1" s="1"/>
  <c r="D194" i="1"/>
  <c r="G193" i="1"/>
  <c r="G194" i="1" s="1"/>
  <c r="G192" i="1"/>
  <c r="D192" i="1"/>
  <c r="G191" i="1"/>
  <c r="G190" i="1"/>
  <c r="D190" i="1"/>
  <c r="G189" i="1"/>
  <c r="D188" i="1"/>
  <c r="G187" i="1"/>
  <c r="G188" i="1" s="1"/>
  <c r="G186" i="1"/>
  <c r="D186" i="1"/>
  <c r="G184" i="1"/>
  <c r="D184" i="1"/>
  <c r="G183" i="1"/>
  <c r="G182" i="1"/>
  <c r="D182" i="1"/>
  <c r="G180" i="1"/>
  <c r="D180" i="1"/>
  <c r="G179" i="1"/>
  <c r="G178" i="1"/>
  <c r="D178" i="1"/>
  <c r="G177" i="1"/>
  <c r="D176" i="1"/>
  <c r="G175" i="1"/>
  <c r="G176" i="1" s="1"/>
  <c r="D174" i="1"/>
  <c r="G173" i="1"/>
  <c r="G174" i="1" s="1"/>
  <c r="G172" i="1"/>
  <c r="D172" i="1"/>
  <c r="G171" i="1"/>
  <c r="G170" i="1"/>
  <c r="D170" i="1"/>
  <c r="G169" i="1"/>
  <c r="D167" i="1"/>
  <c r="G166" i="1"/>
  <c r="G167" i="1" s="1"/>
  <c r="D165" i="1"/>
  <c r="G164" i="1"/>
  <c r="G165" i="1" s="1"/>
  <c r="G163" i="1"/>
  <c r="D163" i="1"/>
  <c r="G162" i="1"/>
  <c r="G161" i="1"/>
  <c r="D161" i="1"/>
  <c r="G160" i="1"/>
  <c r="D159" i="1"/>
  <c r="G158" i="1"/>
  <c r="G159" i="1" s="1"/>
  <c r="D157" i="1"/>
  <c r="G156" i="1"/>
  <c r="G157" i="1" s="1"/>
  <c r="D155" i="1"/>
  <c r="G154" i="1"/>
  <c r="G153" i="1"/>
  <c r="G152" i="1"/>
  <c r="G155" i="1" s="1"/>
  <c r="D150" i="1"/>
  <c r="G149" i="1"/>
  <c r="G148" i="1"/>
  <c r="G147" i="1"/>
  <c r="G150" i="1" s="1"/>
  <c r="D145" i="1"/>
  <c r="G144" i="1"/>
  <c r="G145" i="1" s="1"/>
  <c r="G143" i="1"/>
  <c r="D141" i="1"/>
  <c r="G140" i="1"/>
  <c r="G139" i="1"/>
  <c r="G138" i="1"/>
  <c r="G141" i="1" s="1"/>
  <c r="G136" i="1"/>
  <c r="D136" i="1"/>
  <c r="G135" i="1"/>
  <c r="G134" i="1"/>
  <c r="D132" i="1"/>
  <c r="G131" i="1"/>
  <c r="G130" i="1"/>
  <c r="G129" i="1"/>
  <c r="G132" i="1" s="1"/>
  <c r="G128" i="1"/>
  <c r="D126" i="1"/>
  <c r="G125" i="1"/>
  <c r="G124" i="1"/>
  <c r="G126" i="1" s="1"/>
  <c r="D122" i="1"/>
  <c r="G121" i="1"/>
  <c r="G120" i="1"/>
  <c r="G122" i="1" s="1"/>
  <c r="G119" i="1"/>
  <c r="D118" i="1"/>
  <c r="G117" i="1"/>
  <c r="G118" i="1" s="1"/>
  <c r="D116" i="1"/>
  <c r="G115" i="1"/>
  <c r="G114" i="1"/>
  <c r="G116" i="1" s="1"/>
  <c r="D112" i="1"/>
  <c r="G111" i="1"/>
  <c r="G110" i="1"/>
  <c r="G109" i="1"/>
  <c r="G112" i="1" s="1"/>
  <c r="D107" i="1"/>
  <c r="G106" i="1"/>
  <c r="G105" i="1"/>
  <c r="G104" i="1"/>
  <c r="G107" i="1" s="1"/>
  <c r="G102" i="1"/>
  <c r="D102" i="1"/>
  <c r="G101" i="1"/>
  <c r="D100" i="1"/>
  <c r="G99" i="1"/>
  <c r="G100" i="1" s="1"/>
  <c r="G98" i="1"/>
  <c r="D96" i="1"/>
  <c r="G95" i="1"/>
  <c r="G96" i="1" s="1"/>
  <c r="D94" i="1"/>
  <c r="G93" i="1"/>
  <c r="G92" i="1"/>
  <c r="G94" i="1" s="1"/>
  <c r="D90" i="1"/>
  <c r="G89" i="1"/>
  <c r="G88" i="1"/>
  <c r="G90" i="1" s="1"/>
  <c r="D86" i="1"/>
  <c r="G85" i="1"/>
  <c r="G84" i="1"/>
  <c r="G83" i="1"/>
  <c r="G86" i="1" s="1"/>
  <c r="D82" i="1"/>
  <c r="G81" i="1"/>
  <c r="G80" i="1"/>
  <c r="G79" i="1"/>
  <c r="G82" i="1" s="1"/>
  <c r="G78" i="1"/>
  <c r="D77" i="1"/>
  <c r="G76" i="1"/>
  <c r="G75" i="1"/>
  <c r="G74" i="1"/>
  <c r="G77" i="1" s="1"/>
  <c r="D72" i="1"/>
  <c r="G71" i="1"/>
  <c r="G70" i="1"/>
  <c r="G69" i="1"/>
  <c r="G68" i="1"/>
  <c r="G67" i="1"/>
  <c r="G66" i="1"/>
  <c r="G65" i="1"/>
  <c r="G64" i="1"/>
  <c r="G63" i="1"/>
  <c r="G62" i="1"/>
  <c r="G61" i="1"/>
  <c r="G72" i="1" s="1"/>
  <c r="D59" i="1"/>
  <c r="G58" i="1"/>
  <c r="G57" i="1"/>
  <c r="G56" i="1"/>
  <c r="G55" i="1"/>
  <c r="G59" i="1" s="1"/>
  <c r="D53" i="1"/>
  <c r="G52" i="1"/>
  <c r="G51" i="1"/>
  <c r="G53" i="1" s="1"/>
  <c r="D49" i="1"/>
  <c r="G48" i="1"/>
  <c r="G47" i="1"/>
  <c r="G46" i="1"/>
  <c r="G49" i="1" s="1"/>
  <c r="D44" i="1"/>
  <c r="G43" i="1"/>
  <c r="G42" i="1"/>
  <c r="G41" i="1"/>
  <c r="G40" i="1"/>
  <c r="G44" i="1" s="1"/>
  <c r="G38" i="1"/>
  <c r="D38" i="1"/>
  <c r="G37" i="1"/>
  <c r="D35" i="1"/>
  <c r="G34" i="1"/>
  <c r="G35" i="1" s="1"/>
  <c r="D33" i="1"/>
  <c r="G32" i="1"/>
  <c r="G33" i="1" s="1"/>
  <c r="G31" i="1"/>
  <c r="D31" i="1"/>
  <c r="G30" i="1"/>
  <c r="G29" i="1"/>
  <c r="D29" i="1"/>
  <c r="G28" i="1"/>
  <c r="D27" i="1"/>
  <c r="G26" i="1"/>
  <c r="G27" i="1" s="1"/>
  <c r="D25" i="1"/>
  <c r="G24" i="1"/>
  <c r="G23" i="1"/>
  <c r="G22" i="1"/>
  <c r="G21" i="1"/>
  <c r="G25" i="1" s="1"/>
  <c r="G19" i="1"/>
  <c r="D19" i="1"/>
  <c r="G18" i="1"/>
  <c r="D15" i="1"/>
  <c r="G14" i="1"/>
  <c r="G15" i="1" s="1"/>
  <c r="D13" i="1"/>
  <c r="G12" i="1"/>
  <c r="G11" i="1"/>
  <c r="G10" i="1"/>
  <c r="G9" i="1"/>
  <c r="G8" i="1"/>
  <c r="G7" i="1"/>
  <c r="G13" i="1" s="1"/>
</calcChain>
</file>

<file path=xl/sharedStrings.xml><?xml version="1.0" encoding="utf-8"?>
<sst xmlns="http://schemas.openxmlformats.org/spreadsheetml/2006/main" count="2659" uniqueCount="922">
  <si>
    <t>ПРИЛОЖЕНИЕ 1</t>
  </si>
  <si>
    <t>Обособена позиция</t>
  </si>
  <si>
    <t>Подпозиция</t>
  </si>
  <si>
    <t>Наименование и техническа характеристика</t>
  </si>
  <si>
    <t>Мерна единица</t>
  </si>
  <si>
    <t xml:space="preserve">Единична цена без ДДС </t>
  </si>
  <si>
    <t>Количество     до</t>
  </si>
  <si>
    <t>Сума в лева без ДДС</t>
  </si>
  <si>
    <t>Изискване по директива 98/79/EC</t>
  </si>
  <si>
    <t>Диагностикуми на базата на Western blot</t>
  </si>
  <si>
    <t>Диагностикуми на базата на Western blot - за паразитози</t>
  </si>
  <si>
    <r>
      <t xml:space="preserve">Имуноблот за доказване на IgG антитела срещу </t>
    </r>
    <r>
      <rPr>
        <i/>
        <sz val="10"/>
        <rFont val="Times New Roman"/>
        <family val="1"/>
        <charset val="204"/>
      </rPr>
      <t>Toxocara spp.</t>
    </r>
    <r>
      <rPr>
        <sz val="10"/>
        <rFont val="Times New Roman"/>
        <family val="1"/>
        <charset val="204"/>
      </rPr>
      <t xml:space="preserve"> в човешки серум. Изпозваният антиген да е от ларви на паразита със специфични фракции между 24-35 kDa. Мануално отчитане, до 24 теста в опаковка.</t>
    </r>
  </si>
  <si>
    <t>тест</t>
  </si>
  <si>
    <t>ДА</t>
  </si>
  <si>
    <t>Western blot за трихинелоза IgG:  Да улавя антитрихинелни антитела в човешки серум от клас IgG.</t>
  </si>
  <si>
    <t>Western blot за ехинококоза IgG:  Да улавя антиехинококови антитела в човешки серум от клас IgG.</t>
  </si>
  <si>
    <t>Western blot за цистицеркоза IgG:  Да улавя антицистицеркозни антитела в човешки серум от клас IgG.</t>
  </si>
  <si>
    <t>Western blot за фасциолоза IgG:  Да улавя антифасциолни антитела в човешки серум от клас IgG.</t>
  </si>
  <si>
    <t>Western blot за доказване на антилайшманийни IgG антитела в серум. Опаковка от 24 теста. Да съдържа положителен контрол. Да определя P14 и P16 специфични бандове на стрипа, които са показателни за присъствие на специфични анти-Leishmania антитела в серума.</t>
  </si>
  <si>
    <t>ОБЩО по позиция</t>
  </si>
  <si>
    <t>Имуноблот за доказване на IgG  антитела срещу  Treponema pallidum в човешки серум. Изпозваният антиген да е от високо пречистени рекомбинантни антигени на  T. pallidum със специфични фракции Tp47, TmpA, Tp257 (Gdp), Tp453, Tp17 и  Tp15, контрол на реакцията, конюгативен контрол (IgG)  и "Cut off" контрол. Мануално отчитане, до 20 стрипа в опаковка</t>
  </si>
  <si>
    <t>Диагностични тестове на базата на ELISA</t>
  </si>
  <si>
    <t>ELISA за токсокароза</t>
  </si>
  <si>
    <r>
      <t>ELISA за</t>
    </r>
    <r>
      <rPr>
        <b/>
        <sz val="10"/>
        <rFont val="Times New Roman"/>
        <family val="1"/>
        <charset val="204"/>
      </rPr>
      <t xml:space="preserve"> токсокароза IgG</t>
    </r>
    <r>
      <rPr>
        <sz val="10"/>
        <rFont val="Times New Roman"/>
        <family val="1"/>
        <charset val="204"/>
      </rPr>
      <t xml:space="preserve">: ELISA тест набор, с до  96 теста в опаковка, чупещи се стрипове 1х8 ямки, при който отчитането се извършва при дължина на вълната 450нм. Праговата стойност (cut off) да се изчислява спрямо получената оптична плътност на негативната контрола. Технически изисквания: Наличие на сертификат за качествен контрол на продуктите в набора. Критерии за валидност на реакцията. </t>
    </r>
  </si>
  <si>
    <t>ELISA тестове за токсоплазмоза</t>
  </si>
  <si>
    <r>
      <t xml:space="preserve">ELISA за </t>
    </r>
    <r>
      <rPr>
        <b/>
        <sz val="10"/>
        <rFont val="Times New Roman"/>
        <family val="1"/>
        <charset val="204"/>
      </rPr>
      <t>токсоплазмоза IgG</t>
    </r>
    <r>
      <rPr>
        <sz val="10"/>
        <rFont val="Times New Roman"/>
        <family val="1"/>
        <charset val="204"/>
      </rPr>
      <t xml:space="preserve">: ELISA тест набор, с до  96 теста в опаковка, чупещи се стрипове 1х8 ямки, за количествено определяне на IgG антитела срещу </t>
    </r>
    <r>
      <rPr>
        <i/>
        <sz val="10"/>
        <rFont val="Times New Roman"/>
        <family val="1"/>
        <charset val="204"/>
      </rPr>
      <t xml:space="preserve">Toxoplasma gondii </t>
    </r>
    <r>
      <rPr>
        <sz val="10"/>
        <rFont val="Times New Roman"/>
        <family val="1"/>
        <charset val="204"/>
      </rPr>
      <t>в човешки серум. Чувствителност и специфичност не по-малко от 98%. Максимум 4 контроли. Ниско положителната, средно положителната и високо положителната контрола да са калибрирани срещу стандарта на WHO (TOXM). Конюгатът да е с мише моноклонално антитяло спрямо човешки гама вериги (анти IgG), конюгирано с пероксидаза от хрян . Oтчитане на резултатите на ридер с филтър 450 нм. Технически изисквания: Наличие на сертификат за качествен контрол на продуктите в набора. Данни от изпитвания на повторяемост и възпроизводимост с определен коефициент на вариация. Критерии за валидност на реакцията.</t>
    </r>
  </si>
  <si>
    <r>
      <t xml:space="preserve">ELISA за </t>
    </r>
    <r>
      <rPr>
        <b/>
        <sz val="10"/>
        <rFont val="Times New Roman"/>
        <family val="1"/>
        <charset val="204"/>
      </rPr>
      <t>токсоплазмоза IgM</t>
    </r>
    <r>
      <rPr>
        <sz val="10"/>
        <rFont val="Times New Roman"/>
        <family val="1"/>
        <charset val="204"/>
      </rPr>
      <t xml:space="preserve">: ELISA тест набор, с до  96 теста в опаковка, стрипове 1х8 ямки, качествено определяне на IgM антитела срещу </t>
    </r>
    <r>
      <rPr>
        <i/>
        <sz val="10"/>
        <rFont val="Times New Roman"/>
        <family val="1"/>
        <charset val="204"/>
      </rPr>
      <t>Toxoplasma gondii</t>
    </r>
    <r>
      <rPr>
        <sz val="10"/>
        <rFont val="Times New Roman"/>
        <family val="1"/>
        <charset val="204"/>
      </rPr>
      <t xml:space="preserve"> в човешки серум посредством имуноензимен двоен сандвич метод. Чувствителност и специфичност не по-малко от 99%. Максимум 4 контроли. Конюгатът да е с мише моноклонално антитяло, конюгирано с пероксидаза от хрян спрямо човешки гама вериги (анти IgG). Oтчитане на резултатите на ридер с филтър 450 нм.    Технически изисквания: Наличие на сертификат за качествен контрол на продуктите в набора. Данни от изпитвания на повторяемост и възпроизводимост с определен процент на вариация. Критерии за валидност на реакцията.</t>
    </r>
  </si>
  <si>
    <r>
      <t xml:space="preserve">ELISA за </t>
    </r>
    <r>
      <rPr>
        <b/>
        <sz val="10"/>
        <rFont val="Times New Roman"/>
        <family val="1"/>
        <charset val="204"/>
      </rPr>
      <t>токсоплазмоза IgA</t>
    </r>
    <r>
      <rPr>
        <sz val="10"/>
        <rFont val="Times New Roman"/>
        <family val="1"/>
        <charset val="204"/>
      </rPr>
      <t xml:space="preserve">: ELISA тест набор, с до  96 теста в опаковка, стрипове 1х8 ямки, за качествено определяне на IgA антитела срещу </t>
    </r>
    <r>
      <rPr>
        <i/>
        <sz val="10"/>
        <rFont val="Times New Roman"/>
        <family val="1"/>
        <charset val="204"/>
      </rPr>
      <t xml:space="preserve">Toxoplasma gondii </t>
    </r>
    <r>
      <rPr>
        <sz val="10"/>
        <rFont val="Times New Roman"/>
        <family val="1"/>
        <charset val="204"/>
      </rPr>
      <t>в човешки серум посредством имуноензимен двоен сандвич метод. Конюгатът да е с мише моноклонално антитяло, спрямо човешки гама вериги (анти IgG), конюгирано с пероксидаза от хрян. Отчитане на резултатите на ридер с филтър 450 нм. Технически изисквания: Наличие на сертификат за качествен контрол на продуктите в набора. Данни от изпитвания на повторяемост и възпроизводимост с определен процент на вариация. Критерии за валидност на реакцията.</t>
    </r>
  </si>
  <si>
    <r>
      <t>Toxoplasma IgG avidity test</t>
    </r>
    <r>
      <rPr>
        <sz val="10"/>
        <rFont val="Times New Roman"/>
        <family val="1"/>
        <charset val="204"/>
      </rPr>
      <t xml:space="preserve">: ELISA тест набор, с плака, с до  96 теста в опаковка, чупещи се стрипове 1х8 ямки, за определяне авидитета на IgG антитела срещу </t>
    </r>
    <r>
      <rPr>
        <i/>
        <sz val="10"/>
        <rFont val="Times New Roman"/>
        <family val="1"/>
        <charset val="204"/>
      </rPr>
      <t xml:space="preserve">Toxoplasma gondii </t>
    </r>
    <r>
      <rPr>
        <sz val="10"/>
        <rFont val="Times New Roman"/>
        <family val="1"/>
        <charset val="204"/>
      </rPr>
      <t xml:space="preserve">в човешки серум посредством имуноензимен метод. </t>
    </r>
    <r>
      <rPr>
        <strike/>
        <sz val="10"/>
        <rFont val="Times New Roman"/>
        <family val="1"/>
        <charset val="204"/>
      </rPr>
      <t>.</t>
    </r>
    <r>
      <rPr>
        <sz val="10"/>
        <rFont val="Times New Roman"/>
        <family val="1"/>
        <charset val="204"/>
      </rPr>
      <t xml:space="preserve"> Отчитане на резултатите на ридер с филтър 450 нм. Да има нискоавидитетна и високоавидитетна контрола. Технически изисквания: Наличие на сертификат за качествен контрол на продуктите в набора. Данни от изпитвания на повторяемост и възпроизводимост с определен процент на вариация. Критерии за валидност на реакцията. При липса на плака в кита, задължително трябва да се предостави ELISA кит за анти-токсолазмени IgG към подпозицията.</t>
    </r>
  </si>
  <si>
    <r>
      <t>ELISA за</t>
    </r>
    <r>
      <rPr>
        <b/>
        <sz val="10"/>
        <rFont val="Times New Roman"/>
        <family val="1"/>
        <charset val="204"/>
      </rPr>
      <t xml:space="preserve"> ехинококоза IgG </t>
    </r>
    <r>
      <rPr>
        <sz val="10"/>
        <rFont val="Times New Roman"/>
        <family val="1"/>
        <charset val="204"/>
      </rPr>
      <t xml:space="preserve">: ELISA тест набор, с до  96 теста в опаковка, чупещи се стрипове 1х8 ямки, за качествено имуноензимно определяне на IgG антитела срещу </t>
    </r>
    <r>
      <rPr>
        <i/>
        <sz val="10"/>
        <rFont val="Times New Roman"/>
        <family val="1"/>
        <charset val="204"/>
      </rPr>
      <t>Echinococcus granulosus</t>
    </r>
    <r>
      <rPr>
        <sz val="10"/>
        <rFont val="Times New Roman"/>
        <family val="1"/>
        <charset val="204"/>
      </rPr>
      <t xml:space="preserve"> в човешки серум. Максимум 4 контроли. Конюгатът да е анти-човешко анти-IgG, маркирано с пероксидаза от хрян. Отчитане на резултата на ридер с филтър 450 нм. Резултатите от теста да се отчитат като положителен, граничен или отрицателен. Технически изисквания: Наличие на сертификат за качествен контрол на продуктите в набора. Критерии за валидност на реакцията.</t>
    </r>
  </si>
  <si>
    <r>
      <t xml:space="preserve">ELISA тестове за </t>
    </r>
    <r>
      <rPr>
        <b/>
        <sz val="10"/>
        <rFont val="Times New Roman"/>
        <family val="1"/>
        <charset val="204"/>
      </rPr>
      <t>трихинелоза IgG</t>
    </r>
    <r>
      <rPr>
        <sz val="10"/>
        <rFont val="Times New Roman"/>
        <family val="1"/>
        <charset val="204"/>
      </rPr>
      <t xml:space="preserve">: ELISA тест набор, с до  96 теста в опаковка, чупещи се стрипове 1х8 ямки, за имуноензимно определяне на IgG антитела срещу </t>
    </r>
    <r>
      <rPr>
        <i/>
        <sz val="10"/>
        <rFont val="Times New Roman"/>
        <family val="1"/>
        <charset val="204"/>
      </rPr>
      <t>Trichinella spiralis</t>
    </r>
    <r>
      <rPr>
        <sz val="10"/>
        <rFont val="Times New Roman"/>
        <family val="1"/>
        <charset val="204"/>
      </rPr>
      <t xml:space="preserve"> в човешки серум. Конюгатът да е анти-човешко анти-IgG, маркирано с пероксидаза от хрян. Максимум 4 контроли. Отчитане на резултата на ридер с филтър 450 нм. Резултатите от теста да се отчитат като положителен, граничен или отрицателен. Технически изисквания: Наличие на сертификат за качествен контрол на продуктите в набора. Критерии за валидност на реакцията.</t>
    </r>
  </si>
  <si>
    <r>
      <t xml:space="preserve">ELISA тестове за </t>
    </r>
    <r>
      <rPr>
        <b/>
        <sz val="10"/>
        <rFont val="Times New Roman"/>
        <family val="1"/>
        <charset val="204"/>
      </rPr>
      <t>амебиаза IgG</t>
    </r>
    <r>
      <rPr>
        <sz val="10"/>
        <rFont val="Times New Roman"/>
        <family val="1"/>
        <charset val="204"/>
      </rPr>
      <t xml:space="preserve">: ELISA тест набор, с до  96 теста в опаковка, чупещи се стрипове 1х8 ямки, за качествено имуноензимно определяне на IgG антитела срещу </t>
    </r>
    <r>
      <rPr>
        <i/>
        <sz val="10"/>
        <rFont val="Times New Roman"/>
        <family val="1"/>
        <charset val="204"/>
      </rPr>
      <t>Entamoeba histolytica</t>
    </r>
    <r>
      <rPr>
        <sz val="10"/>
        <rFont val="Times New Roman"/>
        <family val="1"/>
        <charset val="204"/>
      </rPr>
      <t xml:space="preserve"> в човешки серум. Максимум 4 контроли. Oтчитане на резултата на ридер с филтър 450 мн. Резултатите от теста да се отчитат като положителен, граничен или отрицателен.   Технически изисквания: Наличие на сертификат за качествен контрол на продуктите в набора. Критерии за валидност на теста.</t>
    </r>
  </si>
  <si>
    <r>
      <t xml:space="preserve">ELISA тестове за </t>
    </r>
    <r>
      <rPr>
        <b/>
        <sz val="10"/>
        <rFont val="Times New Roman"/>
        <family val="1"/>
        <charset val="204"/>
      </rPr>
      <t>цистицеркоза IgG</t>
    </r>
    <r>
      <rPr>
        <sz val="10"/>
        <rFont val="Times New Roman"/>
        <family val="1"/>
        <charset val="204"/>
      </rPr>
      <t xml:space="preserve">: ELISA тест набор, с до 96 теста в опаковка, чупещи се стрипове 1х8 ямки, за качествено имуноензимно определяне на IgG антитела срещу </t>
    </r>
    <r>
      <rPr>
        <i/>
        <sz val="10"/>
        <rFont val="Times New Roman"/>
        <family val="1"/>
        <charset val="204"/>
      </rPr>
      <t>Taenia solium</t>
    </r>
    <r>
      <rPr>
        <sz val="10"/>
        <rFont val="Times New Roman"/>
        <family val="1"/>
        <charset val="204"/>
      </rPr>
      <t xml:space="preserve"> в човешки серум. Максимум 4 контроли. Oтчитане на резултата на ридер с филтър 450 нм. Резултатите  от теста да се отчитат като положителен, граничен или отрицателен.  Технически изисквания: Наличие на сертификат за качествен контрол на продуктите в набора. Критерии за валидност на реакцията.</t>
    </r>
  </si>
  <si>
    <r>
      <t xml:space="preserve">ELISA тест за лайшманиоза IgG: ELISA тест набор с до  96 теста в опаковка, чупещи се стрипове 1х8 ямки, за качествено имуноензимно определяне на IgG антитела срещу </t>
    </r>
    <r>
      <rPr>
        <i/>
        <sz val="10"/>
        <rFont val="Times New Roman"/>
        <family val="1"/>
        <charset val="204"/>
      </rPr>
      <t>Leishmania</t>
    </r>
    <r>
      <rPr>
        <sz val="10"/>
        <rFont val="Times New Roman"/>
        <family val="1"/>
        <charset val="204"/>
      </rPr>
      <t xml:space="preserve"> в човешки серум. Чувствителност - не по-малко от 87%. Специфичност - не по-малко от 98%. Максимум 4 контроли. Технически изисквания: Наличие на сертификат за качествен контрол на продуктите в набора. Критерии за валидност на реакцията.</t>
    </r>
  </si>
  <si>
    <t>ELISA за човешки антитела и антигени</t>
  </si>
  <si>
    <t xml:space="preserve">ELISA тест за количествено определяне на стромален тимусен лимфопоетин (Thymic Stromal Lymphopoietin) в човешки серумни проби, с до 96 теста в опаковка, детекционна област 31,25 - 2000 pg/ml. Отчитане на екстинция при 450 нм. </t>
  </si>
  <si>
    <t>ELISA тестове за диагностика на анти-Епщайн-Бар вирус антитела</t>
  </si>
  <si>
    <t xml:space="preserve">Anti-EBV-CA ELISA (IgM) - тест за диагностика на капсидни анти-Епщайн-Бар антитела от клас M, съвместим с апарат LKB 5060-006 (дължина на вълната 450 nm и 620 nm), включен IgG/RF абсорбент,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97% .  For in vitro diagnostic  use only.                                                                                            </t>
  </si>
  <si>
    <t xml:space="preserve">Anti-EBV-CA ELISA (IgG) - тест за диагностика на капсидни анти-Епщайн-Бар антитела от клас G, съвместим с апарат LKB 5060-006 (дължина на вълната 450 nm и 620 nm),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97% .  For in vitro diagnostic  use only.                                                                                                                                                     </t>
  </si>
  <si>
    <t xml:space="preserve">Тест за определяне на нуклеарни анти-Епщайн-Бар антитела от клас G - Anti-EBV nuclear antigen (Anti-EBNA-1) (IgG) -  до  96 теста в опаковка, чупещи се стрипове 1х8 ямки, отчитане на резултатите с cut-off. Отчитането да се извършва при дължина на вълната 450/620нм. Максимум 4 контроли. Тестът да притежава чувствителност и специфичност не по-малки от 97% .  </t>
  </si>
  <si>
    <t>Anti-EBV-EA ELISA (IgG) - тест за диагностика на ранни анти-Ебщайн-Бар антитела от клас G, до  96 теста в опаковка, чупещи се стрипове 1х8 ямки, отчитане на резултатите с cut-off. Отчитането да се извършва при дължина на вълната 450/620нм. Максимум 4 контроли. Тестът да притежава чувствителност и специфичност не по-малки от 97%</t>
  </si>
  <si>
    <t>Tест за диагностика на анти-човешки цитомегаловирусни антитела</t>
  </si>
  <si>
    <t xml:space="preserve">Anti-CMV ELISA (IgM) - тест за диагностика на анти-човешки цитомегаловирусни антитела от клас M, съвместим с апарат LKB 5060-006 (дължина на вълната 450 nm и 620 nm), включен IgG/RF абсорбент,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For in vitro diagnostic  use only.                                                                                               </t>
  </si>
  <si>
    <t xml:space="preserve">Anti-CMV ELISA (IgG) - тест за диагностика на анти-човешки цитомегаловирусни антитела от клас G, съвместим с апарат LKB 5060-006  (дължина на вълната 450 nm и 620 nm), до  96 теста в опаковка, чупещи се стрипове 1х8 ямки, отчитане на резултатите с cut-off . Максимум 4 контроли. Изпълнение в рамките  на не повече от 2 часa. Тестът да притежава чувствителност и специфичност не по-малки от 98%.  For in vitro diagnostic  use only.                                                                                      </t>
  </si>
  <si>
    <t xml:space="preserve">ELISA кит за CMV IgG Avidity determination: ELISA тест набор, с до  96 теста в опаковка, чупещи се стрипове 1х8 ямки, с включена уреаза, при който отчитането се извършва при дължина на вълната 450/620нм. Технически изисквания: Наличие на сертификат за качествен контрол.  </t>
  </si>
  <si>
    <t>Tест за диагностика на анти-Варицела Зостер</t>
  </si>
  <si>
    <t xml:space="preserve">Anti-VZV ELISA (IgM) - тест за диагностика на анти-Варицела Зостер антитела от клас M, съвместим с апарат LKB 5060-006 (дължина на вълната 450 nm и 620 nm), включен IgG/RF абсорбент,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For in vitro diagnostic  use only.   </t>
  </si>
  <si>
    <t xml:space="preserve">Anti-VZV ELISA (IgG) - тест за диагностика на анти-Варицела Зостер антитела от клас G, съвместим с апарат LKB 5060-006 (дължина на вълната 450 nm и 620 nm),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  For in vitro diagnostic  use only.  </t>
  </si>
  <si>
    <t xml:space="preserve"> ELISA тестове за диагностика на херпес симплекс</t>
  </si>
  <si>
    <t xml:space="preserve">Anti-HSV-1 (gC) ELISA (IgM) - тест за диагностика на анти-Херпес Симплекс тип 1 антитела от клас M, съвместим с апарат LKB 5060-006 (дължина на вълната 450 nm и 620 nm), включен IgG/RF абсорбент,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For in vitro diagnostic  use only </t>
  </si>
  <si>
    <t>Anti-HSV-1 (gC) ELISA (IgG) - тест за диагностика на анти-Херпес Симплекс тип 1 антитела от клас G, съвместим с апарат LKB 5060-006 (дължина на вълната 450 nm или 620 nm),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For in vitro diagnostic  use only</t>
  </si>
  <si>
    <t xml:space="preserve">Anti-HSV-2 (gG2) ELISA (IgM) - тест за диагностика на анти-Херпес Симплекс тип 2 антитела от клас M, съвместим с апарат LKB 5060-006 (дължина на вълната 450 nm и 620 nm), включен IgG/RF абсорбент,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  For in vitro diagnostic  use only </t>
  </si>
  <si>
    <t xml:space="preserve">Anti-HSV-2 (gG2) ELISA (IgG) - тест за диагностика на анти-Херпес Симплекс тип 2 антитела от клас G, съвместим с апарат LKB 5060-006 (дължина на вълната 450 nm и 620 nm),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98% .  For in vitro diagnostic  use only </t>
  </si>
  <si>
    <t xml:space="preserve"> ELISA тестове за диагностика на хепатити</t>
  </si>
  <si>
    <t>anti-HAV-IgM - тест за инвитро качествена детекция на антитела IgM срещу хепатитен А вирус по метода ELISA.  96 теста в опаковка, чупещи се стрипове 1х8 ямки for in vitro diagnostic  use only</t>
  </si>
  <si>
    <t>Да</t>
  </si>
  <si>
    <t>anti-HDV-Ab - тест за инвитро качествена детекция на антитела  срещу хепатитен D  вирус по метода ELISA.96 теста в опаковка, чупещи се стрипове 1х8 ямки for in vitro diagnostic  use only</t>
  </si>
  <si>
    <t>anti-HBc-IgG -  тест за качествена дедекция на антитела  срещу ядрения антиген  на хепатитен В вирус по метода ELISA.96 теста в опаковка, чупещи се стрипове 1х8 ямки for in vitro diagnostic  use only</t>
  </si>
  <si>
    <t>anti-HBc-IgM -  тест за качествена детекция на антитела   IgM  хепатитен В вирус по метода ELISA.96 теста в опаковка, чупещи се стрипове 1х8 ямки</t>
  </si>
  <si>
    <t>HBeAg/anti-HBeAg - тест за качествена детекция на  Е-антиген и  антитела  срещу E  антиген  на хепатитен В вирус по метода ELISA.96 теста в опаковка, чупещи се стрипове 1х8 ямки  for in vitro diagnostic  use only</t>
  </si>
  <si>
    <t>anti-HBs  -  тест за качествена /количествена  детекция на IgG  антитела  срещу  хепатитен В вирус по метода ELISA.96 теста в опаковка, чупещи се стрипове 1х8 ямки for in vitro diagnostic  use only</t>
  </si>
  <si>
    <t>anti-HEV IgG  - тест за инвитро качествена детекция на антитела  срещу хепатитен E  вирус по метода ELISA.96 теста в опаковка, чупещи се стрипове 1х8 ямки  for in vitro diagnostic  use only</t>
  </si>
  <si>
    <t>anti-HEV IgM  - тест за инвитро качествена детекция на антитела  срещу хепатитен E  вирус по метода ELISA.96 теста в опаковка, чупещи се стрипове 1х8 ямки  for in vitro diagnostic  use only</t>
  </si>
  <si>
    <t>anti-HDV-IgM - тест за инвитро качествена детекция на антитела  срещу хепатитен D  вирус по метода ELISA.96 теста в опаковка, чупещи се стрипове 1х8 ямки for in vitro diagnostic  use only</t>
  </si>
  <si>
    <t>anti-HAV-Ab - тест за инвитро качествена детекция на антитела  срещу хепатитен A  вирус по метода ELISA.96 теста в опаковка, чупещи се стрипове 1х8 ямки for in vitro diagnostic  use only</t>
  </si>
  <si>
    <t>HBsAg ELISA - тест за качествена детекция на повърхностен антиген на хепатит В вируса по метода ELISA в човешки серум или плазма. Аналитичната чувствителност на теста да е не по-малка от 0.2 ng/ml. 96 теста в опаковка, чупещи се стрипове 1х8 ямки. За in vitro диагностика</t>
  </si>
  <si>
    <t>ELISA китове за морбили</t>
  </si>
  <si>
    <t>ELISA кит за морбили IgМ: ELISA тест набор, с до  96 теста в опаковка, чупещи се стрипове 1х8 ямки, при който отчитането се извършва при дължина на вълната 450/620нм. Включен IgG RFsorbent. Технически изисквания: Наличие на сертификат за качествен контрол.</t>
  </si>
  <si>
    <t>ELISA кит за морбили IgG: ELISA тест набор, с до  96 теста в опаковка, чупещи се стрипове 1х8 ямки, при който отчитането се извършва при дължина на вълната 450/620нм. Технически изисквания: Наличие на сертификат за качествен контрол.</t>
  </si>
  <si>
    <t xml:space="preserve">ELISA кит за морбили IgG Avidity determination: ELISA тест набор, с до  96 теста в опаковка, чупещи се стрипове 1х8 ямки, с включена уреаза, при който отчитането се извършва при дължина на вълната 450/620нм. Технически изисквания: Наличие на сертификат за качествен контрол.  </t>
  </si>
  <si>
    <t>ELISA китове за рубеола</t>
  </si>
  <si>
    <t>ELISA кит за рубеола IgМ: ELISA тест набор, с до  96 теста в опаковка, чупещи се стрипове 1х8 ямки, при който отчитането се извършва при дължина на вълната 450/620нм. Включен IgG RFsorbent. Технически изисквания: Наличие на сертификат за качествен контрол.</t>
  </si>
  <si>
    <t>ELISA кит за рубеола IgG: ELISA тест набор, с до  96 теста в опаковка, чупещи се стрипове 1х8 ямки, при който отчитането се извършва при дължина на вълната 450/620нм. Технически изисквания: Наличие на сертификат за качествен контрол.</t>
  </si>
  <si>
    <t>ELISA кит за рубеола IgG Avidity determination: ELISA тест набор, с до  96 теста в опаковка, чупещи се стрипове 1х8 ямки, с включена уреаза, при който отчитането се извършва при дължина на вълната 450/620нм. Технически изисквания: Наличие на сертификат за качествен контрол.</t>
  </si>
  <si>
    <t>ELISA китове за паротит</t>
  </si>
  <si>
    <t>ELISA кит за паротит IgМ: ELISA тест набор, с до  96 теста в опаковка, чупещи се стрипове 1х8 ямки, при който отчитането се извършва при дължина на вълната 450/620нм. Включен IgG RFsorbent. Технически изисквания: Наличие на сертификат за качествен контрол.</t>
  </si>
  <si>
    <t>ELISA кит за паротит IgG: ELISA тест набор, с до  96 теста в опаковка, чупещи се стрипове 1х8 ямки, при който отчитането се извършва при дължина на вълната 450/620нм. Технически изисквания: Наличие на сертификат за качествен контрол.</t>
  </si>
  <si>
    <t>ELISA кит за Парвовирус В19</t>
  </si>
  <si>
    <t>ELISA кит за Парвовирус В19 IgМ: ELISA тест набор, с до  96 теста в опаковка, чупещи се стрипове 1х8 ямки, при който отчитането се извършва при дължина на вълната 450/620нм. Включен IgG RFsorbent. Технически изисквания: Наличие на сертификат за качествен контрол.</t>
  </si>
  <si>
    <t>ELISA кит за Парвовирус В19 IgG: ELISA тест набор, с до  96 теста в опаковка, чупещи се стрипове 1х8 ямки, при който отчитането се извършва при дължина на вълната 450/620нм. Технически изисквания: Наличие на сертификат за качествен контрол.</t>
  </si>
  <si>
    <t>ELISA китoве за Eнтеровируси</t>
  </si>
  <si>
    <r>
      <t>ELISA за определяне на</t>
    </r>
    <r>
      <rPr>
        <b/>
        <sz val="10"/>
        <rFont val="Times New Roman"/>
        <family val="1"/>
        <charset val="204"/>
      </rPr>
      <t xml:space="preserve"> IgM антитела срещу ентеровирусите в човешки серум, </t>
    </r>
    <r>
      <rPr>
        <sz val="10"/>
        <rFont val="Times New Roman"/>
        <family val="1"/>
        <charset val="204"/>
      </rPr>
      <t>плазма, набор с до  96 теста в опаковка, 12 чупещи се стрипа по 8 ямки, базиран на индиректен метод.  Да съдържа стандартен серум, отрицателна контрола, антитяло конюгат, измивен разтвор -концентрат, буфер за разреждане, стоп разтвор, субстрат, ревматоиден фактор, ако е нужен за неутрализиране на IgG.</t>
    </r>
  </si>
  <si>
    <r>
      <t>ELISA за определяне на</t>
    </r>
    <r>
      <rPr>
        <b/>
        <sz val="10"/>
        <rFont val="Times New Roman"/>
        <family val="1"/>
        <charset val="204"/>
      </rPr>
      <t xml:space="preserve"> IgG антитела срещу ентеровирусите в човешки серум, </t>
    </r>
    <r>
      <rPr>
        <sz val="10"/>
        <rFont val="Times New Roman"/>
        <family val="1"/>
        <charset val="204"/>
      </rPr>
      <t>плазма; набор с до  96 теста в опаковка, 12 чупещи се стрипа по 8 ямки, базиран на индиректен метод.  Да съдържа стандартен серум, отрицателна контрола, антитяло конюгат, измивен разтвор -концентрат, буфер за разреждане, стоп разтвор, субстрат.</t>
    </r>
  </si>
  <si>
    <r>
      <rPr>
        <b/>
        <sz val="10"/>
        <rFont val="Times New Roman"/>
        <family val="1"/>
        <charset val="204"/>
      </rPr>
      <t xml:space="preserve">ELISA за определяне на IgM антитела срещу коксаки вирусите в човешки серум, </t>
    </r>
    <r>
      <rPr>
        <sz val="10"/>
        <rFont val="Times New Roman"/>
        <family val="1"/>
        <charset val="204"/>
      </rPr>
      <t>плазма; набор с до  96 теста в опаковка, 12 чупещи се стрипа по 8 ямки, базиран на индиректен метод.  Да съдържа стандартен серум, отрицателна контрола, антитяло конюгат, измивен разтвор -концентрат, буфер за разреждане, стоп разтвор, субстрат, ревматоиден фактор, ако е нужен за неутрализиране на IgG.</t>
    </r>
  </si>
  <si>
    <t>ELISA китoве за Легионела</t>
  </si>
  <si>
    <r>
      <rPr>
        <b/>
        <sz val="11"/>
        <rFont val="Times New Roman"/>
        <family val="1"/>
        <charset val="204"/>
      </rPr>
      <t>ELISA тестове за доказване на L. pneumophila Sg1</t>
    </r>
    <r>
      <rPr>
        <sz val="11"/>
        <rFont val="Times New Roman"/>
        <family val="1"/>
        <charset val="204"/>
      </rPr>
      <t xml:space="preserve"> </t>
    </r>
    <r>
      <rPr>
        <b/>
        <sz val="11"/>
        <rFont val="Times New Roman"/>
        <family val="1"/>
        <charset val="204"/>
      </rPr>
      <t xml:space="preserve">антиген в урина, </t>
    </r>
    <r>
      <rPr>
        <sz val="11"/>
        <rFont val="Times New Roman"/>
        <family val="1"/>
        <charset val="204"/>
      </rPr>
      <t>чупещи се стрипове, време за обработка на пробата до 1 час, Екстинция на отрицателната контрола &lt; 150, екстинция на  положителната контрола &gt; 150. Отделните етапи на реакцията да се извършват на стайна температура. Отчитане при 450 нм и референтен филтър от 620 нм</t>
    </r>
  </si>
  <si>
    <r>
      <rPr>
        <b/>
        <sz val="11"/>
        <rFont val="Times New Roman"/>
        <family val="1"/>
        <charset val="204"/>
      </rPr>
      <t>ELISA тестове за доказване на IgМ+ IgG антитела срещу Legionella pneumophila Sg 1-6 в човешки серум</t>
    </r>
    <r>
      <rPr>
        <sz val="11"/>
        <rFont val="Times New Roman"/>
        <family val="1"/>
        <charset val="204"/>
      </rPr>
      <t>; максимум 4 контроли на проба; без blank; чупещи се стрипове; отчитане при 450 нм и референтен филтър 620 нм; положителен антитяло индекс &gt; 11.</t>
    </r>
  </si>
  <si>
    <t>Кит за компетитивна ELISA съдържащ  две натоварени  плаки в (+/-) формат за доказване на ботулинов токсин тип А + тип В.  Чупещи се стрипове</t>
  </si>
  <si>
    <t>ЕLISA тестове за диагностика на  Chlamydophila</t>
  </si>
  <si>
    <r>
      <t xml:space="preserve">Диагностичен ELISA кит за доказване на </t>
    </r>
    <r>
      <rPr>
        <i/>
        <sz val="10"/>
        <rFont val="Times New Roman"/>
        <family val="1"/>
        <charset val="204"/>
      </rPr>
      <t>Chlamydophila pneumoniae</t>
    </r>
    <r>
      <rPr>
        <sz val="10"/>
        <rFont val="Times New Roman"/>
        <family val="1"/>
        <charset val="204"/>
      </rPr>
      <t xml:space="preserve"> IgG: ELISA тест набор, с до  96 теста в опаковка, 12 чупещи се стрипове по 8 ямки, при който отчитането се извършва при дължина на вълната 450nm. Екстинция на отрицателния контрол &lt; 0,3, екстинция на положителния контрол &gt; 0,8. Отделните етапи на реакцията да се извършват на стайна температура.</t>
    </r>
  </si>
  <si>
    <r>
      <t xml:space="preserve">Диагностичен ELISA кит  за </t>
    </r>
    <r>
      <rPr>
        <i/>
        <sz val="10"/>
        <rFont val="Times New Roman"/>
        <family val="1"/>
        <charset val="204"/>
      </rPr>
      <t>Chlamydophila pneumoniae</t>
    </r>
    <r>
      <rPr>
        <sz val="10"/>
        <rFont val="Times New Roman"/>
        <family val="1"/>
        <charset val="204"/>
      </rPr>
      <t xml:space="preserve"> IgA: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t>
    </r>
  </si>
  <si>
    <r>
      <t xml:space="preserve">Диагностичен ELISA кит за доказване на </t>
    </r>
    <r>
      <rPr>
        <i/>
        <sz val="10"/>
        <rFont val="Times New Roman"/>
        <family val="1"/>
        <charset val="204"/>
      </rPr>
      <t>Chlamydophila pneumoniae</t>
    </r>
    <r>
      <rPr>
        <sz val="10"/>
        <rFont val="Times New Roman"/>
        <family val="1"/>
        <charset val="204"/>
      </rPr>
      <t xml:space="preserve"> IgM: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 </t>
    </r>
  </si>
  <si>
    <t>Диагностичен ELISA кит за доказване на Chlamydia trachomatis</t>
  </si>
  <si>
    <r>
      <t xml:space="preserve">Диагностичен ELISA кит за доказване на </t>
    </r>
    <r>
      <rPr>
        <i/>
        <sz val="10"/>
        <rFont val="Times New Roman"/>
        <family val="1"/>
        <charset val="204"/>
      </rPr>
      <t>Chlamydia trachomatis</t>
    </r>
    <r>
      <rPr>
        <sz val="10"/>
        <rFont val="Times New Roman"/>
        <family val="1"/>
        <charset val="204"/>
      </rPr>
      <t xml:space="preserve"> IgM: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t>
    </r>
  </si>
  <si>
    <r>
      <t xml:space="preserve">Диагностичен ELISA кит за доказване на </t>
    </r>
    <r>
      <rPr>
        <i/>
        <sz val="10"/>
        <rFont val="Times New Roman"/>
        <family val="1"/>
        <charset val="204"/>
      </rPr>
      <t>Chlamydia trachomatis</t>
    </r>
    <r>
      <rPr>
        <sz val="10"/>
        <rFont val="Times New Roman"/>
        <family val="1"/>
        <charset val="204"/>
      </rPr>
      <t xml:space="preserve"> IgG: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t>
    </r>
  </si>
  <si>
    <r>
      <t xml:space="preserve">Диагностичен ELISA кит за доказване на </t>
    </r>
    <r>
      <rPr>
        <i/>
        <sz val="10"/>
        <rFont val="Times New Roman"/>
        <family val="1"/>
        <charset val="204"/>
      </rPr>
      <t>Chlamydia trachomatis</t>
    </r>
    <r>
      <rPr>
        <sz val="10"/>
        <rFont val="Times New Roman"/>
        <family val="1"/>
        <charset val="204"/>
      </rPr>
      <t xml:space="preserve"> IgA: ELISA тест набор, с до  96 теста в опаковка, 12 чупещи се стрипове по 8 ямки, при който отчитането се извършва при дължина на вълната 450 nm. Екстинция на отрицателния контрол &lt; 0,3, екстинция на положителния контрол &gt; 0,8. Отделните етапи на реакцията да се извършват на стайна температура.</t>
    </r>
  </si>
  <si>
    <r>
      <t xml:space="preserve">ELISA тестове за доказване на </t>
    </r>
    <r>
      <rPr>
        <b/>
        <i/>
        <sz val="10"/>
        <rFont val="Times New Roman"/>
        <family val="1"/>
        <charset val="204"/>
      </rPr>
      <t>Mycoplasma pneumoniae</t>
    </r>
  </si>
  <si>
    <r>
      <t xml:space="preserve">Диагностичен ELISA кит за доказване за </t>
    </r>
    <r>
      <rPr>
        <i/>
        <sz val="10"/>
        <rFont val="Times New Roman"/>
        <family val="1"/>
        <charset val="204"/>
      </rPr>
      <t xml:space="preserve">Mycoplasma pneumoniae </t>
    </r>
    <r>
      <rPr>
        <sz val="10"/>
        <rFont val="Times New Roman"/>
        <family val="1"/>
        <charset val="204"/>
      </rPr>
      <t>IgG: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t>
    </r>
  </si>
  <si>
    <r>
      <t xml:space="preserve">Диагностичен ELISA кит за доказване на  </t>
    </r>
    <r>
      <rPr>
        <i/>
        <sz val="10"/>
        <rFont val="Times New Roman"/>
        <family val="1"/>
        <charset val="204"/>
      </rPr>
      <t xml:space="preserve">Mycoplasma pneumoniae </t>
    </r>
    <r>
      <rPr>
        <sz val="10"/>
        <rFont val="Times New Roman"/>
        <family val="1"/>
        <charset val="204"/>
      </rPr>
      <t>IgM: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t>
    </r>
  </si>
  <si>
    <t>Диагностичен ELISA кит за доказване на  R. сonorii IgM/IgG :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t>
  </si>
  <si>
    <r>
      <t xml:space="preserve">ELISA тестове за доказване на </t>
    </r>
    <r>
      <rPr>
        <b/>
        <i/>
        <sz val="10"/>
        <rFont val="Times New Roman"/>
        <family val="1"/>
        <charset val="204"/>
      </rPr>
      <t>Coxiella burnetii</t>
    </r>
  </si>
  <si>
    <t>Диагностичен ELISA кит за доказване на Coxiella burnetii IgM II ph: ELISA тест набор, с до  96 теста в опаковка, 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 Да съдържа сорбент.</t>
  </si>
  <si>
    <t>Диагностичен ELISA кит за доказване  на Coxiella burnetii IgG II ph: ELISA тест набор, с до  96 теста в опаковка,12  чупещи се стрипове по 8 ямки, при който отчитането се извършва при дължина на вълната 450нм. Екстинция на отрицателния контрол &lt; 0,3, екстинция на положителния контрол &gt; 0,8. Отделните етапи на реакцията да се извършват на стайна температура.</t>
  </si>
  <si>
    <t>Индиректен имунофлуоресцентен тест (IFA) за доказване и полу-количествен определяне на Cоxiella burnetii</t>
  </si>
  <si>
    <t>Диагностичен индиректен имунофлуоресцентен тест (IFA) за доказване и полу-количествен определяне титъра на  Coxiella burnetii IgG ph II: IFA тест набор, с до 100 теста в опаковка, 10 слайда по 10 ямки, като всяка съдържа по два антигена за C. burnetii Рh. І и Ph.II. Отчитането се извършва на флуоресцентен микроскоп по интензитета на светене във всяка ямка. Като доказателство за настояща или наскоро  прекарана C. burnetii инфекция  се приема  титър на  IgG ph.II антитела  &gt; 1 : 256. Като негативен резултат се счита липсата на флуоресценция на микроскопското поле. За краен титър на пробата се приема това разреждане на пробата, при което се наблюдава  флуоресценция при титър равен на титъра на разредената позитивна контрола</t>
  </si>
  <si>
    <t>Диагностичен индиректен имунофлуоресцентен тест (IFA) за доказване и полу-количествен определяне титъра на  Coxiella burnetii IgМ/IgA/IgG Ph. I и Ph. II: IFA тест набор, с до 100 теста в опаковка, 10 слайда по 10 ямки, като всяка съдържа по два антигена за C. burnetii Рh. І и Ph.II. Отчитането се извършва на флуоресцентен микроскоп по интензитета на светене във всяка ямка. Като доказателство за настояща C. burnetii инфекция  се приема  титър на  IgМ ph.II антитела  ≥ 1 : 16 и титър на  IgG ph.II антитела &gt; 1: 256.  Като негативен резултат се счита липсата на флуоресценция на микроскопското поле. За краен титър на пробата се приема това разреждане на пробата, при което се наблюдава  флуоресценция при титър равен на титъра на разредената позитивна контрола.</t>
  </si>
  <si>
    <t xml:space="preserve">Тестове за доказване на  Лаймска болест.                                                         </t>
  </si>
  <si>
    <t>ELISA тест за доказване на ИгM антитела срещу Borrelia burgdorferi в човешки серум с антигенен екстракт на Borrelia burgdorferi sensu stricto, Borrelia afzelii, Borrelia garinii, опаковка до 96 теста. Да съдържа субстрат: тетраметилбензидин. Китът да съдържа в дилуента за пробата RF + IgG сорбент.</t>
  </si>
  <si>
    <t>ELISA тест за доказване на ИгГ антитела в човешки серум срещу антигенни екстракти на Borrelia burgdorferi sensu stricto, Borrelia afzelii, Borrelia garinii, както и рекомбинантен VlsE антиген от Borrelia burgdorferi sensu stricto, опаковка до 96 теста. Тестът да позволява количествено и полуколичествено отчитане.</t>
  </si>
  <si>
    <t>Имуноблот тест с рекомбинантни антигени, натоварен с техника за отпринтирани антигени, включващи p18, p19, p20, p21, p58, OspC (p25), p39, p83, LBb, LBa, VIsЕ Bg, VIsE Bb, VIsE Ba  за доказване на специфични ИгГ антитела с концентриран античовешки ИгГ конюгат, опаковка до 32 теста</t>
  </si>
  <si>
    <t>Имуноблот тест с рекомбинантни антигени, натоварен с техника за отпринтирани антигени, включващи  p39, p41, VlsE от Borrelia burgdorferi, OspC-adv Ba, OspC-adv Bb,OspC-adv Bg  за доказване на специфични ИгМ антитела срещу Borrelia burgdorferi, Borrelia garinii, Borrelia afzelii, с концентриран античовешки ИгM конюгат, опаковка до 32 теста.</t>
  </si>
  <si>
    <t>ELISA Тестове  за доказване на  Кримска Конго хеморагична треска</t>
  </si>
  <si>
    <t>ELISA тест  за доказване на ИгМ антитела в човешки серум срещу вируса на Кримска Конго хеморагична треска с моноклонални ККХТ антитела. Китът да съдържа всички необходими реактиви и до 12 стрипа по 8 ямки на стрип (общо до 96 теста). Да съдържа субстрат: тетраметилбензидин.</t>
  </si>
  <si>
    <t>НЕ</t>
  </si>
  <si>
    <t>ELISA тест  за доказване на ИгГ антитела в човешки серум срещу вируса на Кримска Конго хеморагична треска с моноклонални ККХТ антитела. Китът да съдържа всички необходими реактиви и до 12 стрипа по 8 ямки на стрип (общо до 96 теста). Да съдържа субстрат: тетраметилбензидин.</t>
  </si>
  <si>
    <t xml:space="preserve">ЕLISA Тестове за доказване на Западно Нилска треска </t>
  </si>
  <si>
    <t xml:space="preserve">ELISA тест за доказване на ИгМ антитела в човешки серум срещу вируса на Западно Нилска треска с екстрахиран гликопротеин Е от мембранна фракция на човешки клетки, пероксидаза-конюгиран анти-човешки ИгМ. Китът да съдържа РФ фактор и ИгГ сорбент. 12 стрипа по 8 чупещи се ямки на стрип (общо до 96 теста). </t>
  </si>
  <si>
    <t xml:space="preserve">ELISA тест за доказване на ИгГ антитела в човешки серум срещу вируса на Западно Нилска треска с екстрахиран гликопротеин Е от мембранна фракция на човешки клетки, пероксидаза-конюгиран анти-човешки ИгГ. 12 стрипа по 8 чупещи се ямки на стрип (общо до 96 теста). Тестът да позволява количествено и полуколичествено отчитане. </t>
  </si>
  <si>
    <t>ELISA avidity тест за доказване авидитета на антителата от клас ИгГ срещу WNV вируса в човешки серум. Китът да съдържа всички необходими реактиви за работа, до 3 калибратора и 96 ямкова плака с натоварен антиген от екстрахиран гликопротеин Е от мембранната фракция на човешки клетки (общо до 96 теста).</t>
  </si>
  <si>
    <t xml:space="preserve">Специфични диагностични тестове за Западнонилска треска </t>
  </si>
  <si>
    <r>
      <t xml:space="preserve">ELISA готов наборен кит за детекция на антитела от клас ИгМ срещу вируса на Западно Нилска треска </t>
    </r>
    <r>
      <rPr>
        <b/>
        <u/>
        <sz val="10"/>
        <rFont val="Times New Roman"/>
        <family val="1"/>
        <charset val="204"/>
      </rPr>
      <t>при коне.</t>
    </r>
    <r>
      <rPr>
        <sz val="10"/>
        <rFont val="Times New Roman"/>
        <family val="1"/>
        <charset val="204"/>
      </rPr>
      <t xml:space="preserve"> Методът да се базира на принципа на IgM-capture методология и да съдържа пероксидаза-конюгирано моноклонално антитяло срещу Е-протеина на вируса на ЗНТ. Китът да съдържа до 96 ямки.</t>
    </r>
  </si>
  <si>
    <t>ELISA готов наборен кит за детекция на ИгГ антитела срещу вируса на Западно Нилска треска при птици и коне. Методът да се базира на принципа на блокираща методология и да съдържа пероксидаза-конюгирано моноклонално антитяло срещу Е-протеина на вируса на ЗНТ. Китът да съдържа до 96 ямки.</t>
  </si>
  <si>
    <t>Тестове  за доказване на хеморагична треска с бъбречен синдром</t>
  </si>
  <si>
    <t xml:space="preserve">ELISA тест  за доказване на ИгМ антитела в човешки серум срещу хантавируси с антигени от рекомбинантни нуклеокапсидни протеини от щамове Dobrava, Puumala, Hantaan. Китът да съдържа всички необходими реактиви и 12 стрипа по 8 чупещи се ямки на стрип (общо до 96 теста). Да съдържа субстрат: тетраметилбензидин. Китът да съдържа в дилуента за пробата RF + IgG. </t>
  </si>
  <si>
    <t>ELISA тест  за доказване на ИгГ антитела в човешки серум срещу хантавируси с антигени от рекомбинантни нуклеокапсидни протеини от щамове Dobrava, Puumala, Hantaan. Китът да съдържа всички необходими реактиви и 12 стрипа по 8 чупещи се ямки на стрип (общо до 96 теста). Да съдържа субстрат: тетраметилбензидин. Китът да позволява количествено и полуколичествено отчитане.</t>
  </si>
  <si>
    <t>Имуноблот за доказване на антитела от клас ИгM в човешки серум срещу хантавируси, съдържащ набор антигени улавящи антитела срещу PUUV, DOBV, HTNV, SEOV, SNV, ANDV поотделно. Китът да съдържа до 16 отделни тест ленти с отпечатани антигени. Да може да се отчита през специализиран софтуер и мануално.</t>
  </si>
  <si>
    <t>Тестове за доказване на кърлежов енцефалит</t>
  </si>
  <si>
    <t>ELISA тест за доказване на ИгМ антитела в човешки серум срещу вируса на Кърлежовия енцефалит с пречистен протеин от щам "К23" TBE вирусен антиген и анти-човешки антитела от клас ИгМ маркирани с пероксидаза. 12 стрипа по 8 чупещи се ямки на стрип (до 96 теста). Китът да съдържа в дилуента за пробата RF + IgG.</t>
  </si>
  <si>
    <t>ELISA тест  за доказване на ИгГ антитела в човешки серум срещу вируса на Кърлежовия енцефалит с пречистен протеин от щам "К23" TBE вирусен антиген и анти-човешки ИгГ антитела маркирани с пероксидаза. 12 стрипа по 8 чупещи се ямки на стрип (общо до 96 теста). Китът да позволява количествено и полуколичествено отчитане.</t>
  </si>
  <si>
    <t>ELISA avidity тест за доказване авидитета на антителата от клас ИгГ срещу ТВЕ вируса в човешки серум. Китът да съдържа всички необходими реактиви за работа и 96 ямкова плака с натоварен антиген от пречистени вирусни протеини и до 3 калибратора.</t>
  </si>
  <si>
    <t>ELISA тест за доказване на ИгМ антитела в човешки серум срещу Зика вирус със специфичен NS1 антиген и редуцирана кръстосана реактивност с други флави вируси. Китът да съдържа РФ фактор и ИгГ сорбент. 12 стрипа по 8 чупещи се ямки на стрип (общо до 96 теста). Без CE марка!</t>
  </si>
  <si>
    <r>
      <rPr>
        <b/>
        <sz val="10"/>
        <rFont val="Times New Roman"/>
        <family val="1"/>
        <charset val="204"/>
      </rPr>
      <t>ELISA тест за откриване на човешки антитела срещу вируса на лимфоцитарния хориоменингит</t>
    </r>
    <r>
      <rPr>
        <sz val="10"/>
        <rFont val="Times New Roman"/>
        <family val="1"/>
        <charset val="204"/>
      </rPr>
      <t>. Да съдържа биотин и стрептавидин конюгат. Опаковка до 96 теста.</t>
    </r>
  </si>
  <si>
    <t xml:space="preserve">ELISA за доказване на IgG антитела срещу Treponema pallidum  - да съдържа специфични трепонемни 15-, 17-, 42-, и 47-kDа антигени, съвместим с апарат UT-2100C (дължина на вълната 405, 450, 492 и 630 nm), до  96 теста в опаковка, чупещи се стрипове 1х8 ямки, отчитане на резултатите с cut-off.   Максимум 4 контроли. Изпълнение в рамките  на не повече от 2 часa. Тестът да притежава чувствителност и специфичност не по-малки от 97% .                                                                                                                                       </t>
  </si>
  <si>
    <t>реакция</t>
  </si>
  <si>
    <r>
      <t xml:space="preserve">Ин витро имунодиагностичен  тест за доказване на </t>
    </r>
    <r>
      <rPr>
        <b/>
        <sz val="10"/>
        <rFont val="Times New Roman"/>
        <family val="1"/>
        <charset val="204"/>
      </rPr>
      <t>IFN-gamma продукция в супернатанти от цяла кръв след стимулация със специфичните антигени  ESAT-6 и CFP-10  на M. tuberculosis</t>
    </r>
    <r>
      <rPr>
        <sz val="10"/>
        <rFont val="Times New Roman"/>
        <family val="1"/>
        <charset val="204"/>
      </rPr>
      <t>,  съдържащ  две отделни смеси от ESAT-6 и CFP-10  пептидни антигени , предназначени да предизвикат клетъчно-медиирани имунни (CMI) отговори съответно от  CD4+ T и  от  CD8+ T-лимфоцити.   Плаките са 96 ямкови, всяка плака съдържа 12 стрипа с по 8 ямки, предварително натоварени с моноклонално антитяло срещу човешки IFN-gammа . Продукцията на  IFN-gammа се отчита апаратно на ELISA-ридер. Възможност за обработване на единични проби. Време на извършване на теста – 24 часа. Специфичност: &gt; 99%. Чувствителност: 80%. Други изисквания: Одобрен за ин витро диагностика от регулаторни институции. СЕ марка. Да съдържа епруветки с активиращите антигени</t>
    </r>
  </si>
  <si>
    <t>Ин витро имунодиагностичен  тест за доказване на IFN-gamma продукция от изолирани мононуклеарни клетки след стимулация със специфичните антигени  ESAT-6 и CFP-10  на M. tuberculosis,  съдържащ  две отделни смеси от ESAT-6 и CFP-10 пептидни антигени . ELISpot тест. Плаката съдържа 12 стрипа с по 8 ямки, предварително натоварени с моноклонално антитяло срещу човешки IFN-gammа . Продукцията на  IFN-gammа се отчита светлинно-микроскопски. Възможност за обработване на единични проби.   Специфичност: &gt; 99%. Чувствителност: 80%. Одобрен за ин витро диагностика от регулаторни институции.</t>
  </si>
  <si>
    <t xml:space="preserve">Реагент за  намаляване присъствието на гранулоцити в отделени периферни кръвни мононуклеарни клетки (PBMC)  за  продължително съхранение на кръвни проби до 32 часа </t>
  </si>
  <si>
    <t>милилитър</t>
  </si>
  <si>
    <t>Имунохроматографски и бързи тестове за диагностика</t>
  </si>
  <si>
    <r>
      <t xml:space="preserve">Бързи до (10 min ) имунохроматографски тестове за качествена диагностика на </t>
    </r>
    <r>
      <rPr>
        <i/>
        <sz val="10"/>
        <rFont val="Times New Roman"/>
        <family val="1"/>
        <charset val="204"/>
      </rPr>
      <t>Cryptosporidium /Giardia/Entamoeba</t>
    </r>
    <r>
      <rPr>
        <sz val="10"/>
        <rFont val="Times New Roman"/>
        <family val="1"/>
        <charset val="204"/>
      </rPr>
      <t xml:space="preserve"> във фекални проби.</t>
    </r>
  </si>
  <si>
    <r>
      <t xml:space="preserve">Бързи (до 30 min) имунохроматографски тестове за качествена диагностика на </t>
    </r>
    <r>
      <rPr>
        <i/>
        <sz val="10"/>
        <rFont val="Times New Roman"/>
        <family val="1"/>
        <charset val="204"/>
      </rPr>
      <t>Shistosoma mansoni, S. haematobium, S. japonicum</t>
    </r>
    <r>
      <rPr>
        <sz val="10"/>
        <rFont val="Times New Roman"/>
        <family val="1"/>
        <charset val="204"/>
      </rPr>
      <t xml:space="preserve"> в урина. </t>
    </r>
  </si>
  <si>
    <r>
      <t>Бързи (до 15 min ) имунохроматографски тестове за качествена диагностика на</t>
    </r>
    <r>
      <rPr>
        <i/>
        <sz val="10"/>
        <rFont val="Times New Roman"/>
        <family val="1"/>
        <charset val="204"/>
      </rPr>
      <t xml:space="preserve"> Wushereria bancrofti</t>
    </r>
    <r>
      <rPr>
        <sz val="10"/>
        <rFont val="Times New Roman"/>
        <family val="1"/>
        <charset val="204"/>
      </rPr>
      <t xml:space="preserve"> и </t>
    </r>
    <r>
      <rPr>
        <i/>
        <sz val="10"/>
        <rFont val="Times New Roman"/>
        <family val="1"/>
        <charset val="204"/>
      </rPr>
      <t>Brugia malayi</t>
    </r>
    <r>
      <rPr>
        <sz val="10"/>
        <rFont val="Times New Roman"/>
        <family val="1"/>
        <charset val="204"/>
      </rPr>
      <t xml:space="preserve"> в серум или цяла кръв.</t>
    </r>
    <r>
      <rPr>
        <strike/>
        <sz val="11"/>
        <color indexed="10"/>
        <rFont val="Calibri"/>
        <family val="2"/>
      </rPr>
      <t/>
    </r>
  </si>
  <si>
    <r>
      <t xml:space="preserve">Имунохроматографски бърз тест за малария (Malaria MBPan) за откриване и идентифициране на видовете </t>
    </r>
    <r>
      <rPr>
        <i/>
        <sz val="10"/>
        <rFont val="Times New Roman"/>
        <family val="1"/>
        <charset val="204"/>
      </rPr>
      <t>P.falciparum, P.malariae, P.vivax, P.ovale</t>
    </r>
    <r>
      <rPr>
        <sz val="10"/>
        <rFont val="Times New Roman"/>
        <family val="1"/>
        <charset val="204"/>
      </rPr>
      <t>: да се изпълнява с кръв. Индивидуално опаковани тестове. Резултатите да стават известни до 20 минути. Чувствителност 98%, специфичност 100%, до 25 теста в опаковка.</t>
    </r>
  </si>
  <si>
    <r>
      <t>Имунохроматографски бърз тест за висцерална лайшманиоза: да се изпълнява с периферна или венозна кръв или серум. Тест-наборът да може да се транспортира и съхранява при температура на въздуха до 30°С. Резултатите да стават известни до 20 минути, да открива антитела срещу рекомбинантен rK39 антиген от</t>
    </r>
    <r>
      <rPr>
        <i/>
        <sz val="10"/>
        <rFont val="Times New Roman"/>
        <family val="1"/>
        <charset val="204"/>
      </rPr>
      <t xml:space="preserve"> Leishmania spp.</t>
    </r>
  </si>
  <si>
    <t>Тест латекс аглутинация за доказване антиген на Cryptococcus neoformans. Готов кит, базиран на аглутинация на латекс частици, натоварени с моноклонално антитяло за детекция на капсулен полизахарид гликуроноксиломанан-GXM на Cryptococcus neoformans в серум, БАЛ, ликвор и урина. Чувствителност 50 ng/ml., oпаковка до 60 теста.</t>
  </si>
  <si>
    <t xml:space="preserve">Течен, цветен Legionella латекс тест за директно(върху бяла тест карта, без допълнителни консумативи) аглутинация, позволяваща идентификация на изолат от р Legionella като принадлежащ към L. pneumophila Sg1 или Sg 2-14 или към други най-чести (поне 7) патогенни за човека Легионелни видове </t>
  </si>
  <si>
    <t xml:space="preserve"> </t>
  </si>
  <si>
    <r>
      <t xml:space="preserve">Имунохроматографски тест за </t>
    </r>
    <r>
      <rPr>
        <b/>
        <sz val="10"/>
        <rFont val="Times New Roman"/>
        <family val="1"/>
        <charset val="204"/>
      </rPr>
      <t>доказване на легионелен антиген</t>
    </r>
    <r>
      <rPr>
        <sz val="10"/>
        <rFont val="Times New Roman"/>
        <family val="1"/>
        <charset val="204"/>
      </rPr>
      <t xml:space="preserve"> в урина за 15 мин., в реакция без допълнителни стъпки и консумативи, при стайна температура </t>
    </r>
  </si>
  <si>
    <r>
      <t xml:space="preserve">Имунохроматографски тест </t>
    </r>
    <r>
      <rPr>
        <b/>
        <sz val="10"/>
        <rFont val="Times New Roman"/>
        <family val="1"/>
        <charset val="204"/>
      </rPr>
      <t xml:space="preserve">за серологична диагноза на туларемия в реакция без допълнителни стъпки и консумативи, при стайна температура </t>
    </r>
  </si>
  <si>
    <t>9,50</t>
  </si>
  <si>
    <t>Бърз имунохроматографски тест за детекция на Лептоспира ИгМ и ИгГ антитела в кръв, серуми и плазма. Опаковка до 30 теста.</t>
  </si>
  <si>
    <t>Микроаглутинационен тeст за доказване на тотални анти-Brucella антитела – BRUCAPT-BRUCELLACAPT  +   Разредител за микроаглутинационен тeст – В002  serum diluent for BRUCELLACAPT</t>
  </si>
  <si>
    <t>Кит за детекция на антитела в човешки серум срещу Treponema pallidum чрез аглутинация на птичи еритроцити, сенсибилизирани с антиген екстракт на Treponema pallidum, за 100 реакции.</t>
  </si>
  <si>
    <t xml:space="preserve">RPR (rapid plasma reagin) тест  - кит за детекция на неспецифични антитела в човешки серум срещу  Treponema pallidum  </t>
  </si>
  <si>
    <t>Пероксидазно конюгирано анти-мише ИгГ (цяла молекула) афинитетно изолирано антитяло продуцирано в коза - буфериран воден разтвор. Приложения: имуноблот, директна ELISA, уестърн блот. Опаковка до 0.5 мл</t>
  </si>
  <si>
    <t>Тестове на базата на имунодифузия</t>
  </si>
  <si>
    <t>Blastomyces антиген за имунодифузия. Пречистен екстракт от дрождевата растежна фаза на B. dermatitidis съдържащ "А" антигенът</t>
  </si>
  <si>
    <t>Blastomyces положителна контрола за имунодифузия. Съдържа антитела насочени срещу  B. dermatitidis "А" антиген.  Една черта се визуализира срещу Blastomyces антиген за имунодифузия.</t>
  </si>
  <si>
    <t>Histoplasma антиген за имунодифузия. Филтрат от култура на мицеларната фаза на H. capsulatum съдържащ "H" и "M" антигени</t>
  </si>
  <si>
    <t>Histoplasma положителна контрола за имунодифузия. Съдържа антитела насочени срещу  H. capsulatum "H" и "M" антигени.  Две черти се визуализират срещу Histoplasma антигена за имунодифузия. "H" чертата е най-близко разположена до ямката на положителната контрола и  "M" чертата е най-близко разположена до ямката на антигена.</t>
  </si>
  <si>
    <t>Coccidioides IDCF антиген за имунодифузия. Филтрат от култура на мицеларната фаза на C. immits съдържащ "IDCF" антиген. Този препарат може да съдържа и "IDTP" антигена.</t>
  </si>
  <si>
    <t>Coccidioides IDTP антиген за имунодифузия. Филтрат от култура на мицеларната фаза на C. immits съдържащ  "IDTP" антигена.</t>
  </si>
  <si>
    <t>Coccidioides IDCF положителна контрола за имунодифузия. Съдържа антитела насочени срещу Coccidioides IDCF антигена за имунодифузия. Чертата за IDCF се визуализира най-близко до ямката с антигена. Когато се визуализира, чертата за IDTP e най-близко разположената до ямката на положителната контрола.</t>
  </si>
  <si>
    <t>Coccidioides IDTP положителна контрола за имунодифузия. Съдържа антитела насочени срещу Coccidioides IDTP антигена за имунодифузия. Визуализира се една черта срещу Coccidioides IDTP антигена.</t>
  </si>
  <si>
    <t xml:space="preserve">Плаки за радиална имунодифузия /РИД/ /комбинирани/ за количествено определяне на серумни имуноглобулини (IgG,A,M). Одобрен за ин витро диагностика от регулаторни институции. СЕ марка. </t>
  </si>
  <si>
    <t xml:space="preserve">Кит за флоуцитометрично определяне на количествената експресия на повърхностни антигени с помощта на лиофилизирани микросфери, натоварени  с четири нива молекули фикоеритрин (РЕ). </t>
  </si>
  <si>
    <t xml:space="preserve">Имунодиагностичен ин витро тест за едновременно доказване на  човешки IgG автоантитела срещу  следните антигени в серум или кръвна плазма: nRNP/Sm, Sm, SS-A, Ro-52, SS-B, Scl-70, PM-Scl, Jo-1, CENP B, PCNA, dsDNA, нуклеозоми, хистони, рибозомални P-протеини, AMA M2;  с възможност за обработване на единични пациенти. Време за  извършване на теста – от 2 до 24 часа.  Одобрен за ин витро диагностика от регулаторни институции. </t>
  </si>
  <si>
    <t>Имунодиагностични тестове за алерген специфични антитела</t>
  </si>
  <si>
    <t>Имунодиагностичен ин витро тест за доказване на алерген-специфични ИгЕ антитела, едновременно, срещу следните алергени: тимотейка; ръж; бреза; пелин; D. Pteronyssinus; котка; куче; кон; Cladosporium herb.; Alternaria alt.; Яйчен белтък; краве мляко; риба треска; пшеничено брашно; ориз; соя; лешник; морков; картоф; ябълка; кръстосано-реагиращи въглехидратни детерминанти. Възможност за обработване на единични пациенти. Време на извършване на теста – от 2 до 24 часа.  Одобрен за ин витро диагностика от регулаторни институции. СЕ марка</t>
  </si>
  <si>
    <t>Имунодиагностичен ин витро тест за доказване на алерген-специфични ИгЕ антитела, едновременно, срещу следните алергени: тимотейка; ръж; елша;леска; див пелин; глухарче; живовляк;  D. Pteronyssinus; D. farinae;  котка; куче; кон; морско свинче; заек ;хамстер; Penicillium notatum; Cladosporium herb.;Aspergillus;  Alternaria alt.; кръстосано-реагиращи въглехидратни детерминанти. Възможност за обработване на единични пациенти. Време на извършване на теста – от 2 до 24 часа.  Одобрен за ин витро диагностика от регулаторни институции. СЕ марка</t>
  </si>
  <si>
    <t xml:space="preserve"> Тест за автоматично флоуцитометрично определяне на процент и абсолютен брой на T, B и NK лимфоцитив една епруветка с цяла кръв по комбинацията от маркерите CD3/CD56+16/CD45/CD19</t>
  </si>
  <si>
    <t>Комплект буфери за фиксиране и пермеабилизиране на човешки кръвни клетки, необходимо за оцветяване на вътреклетъчни цитокини с флуорохром-конюгирани анти-цитокинови антитела за имунофлуоресценция и флоуцитометричен анализ. Да съдържа два реагента, разтвор за фиксиране /пермеабилизиране и миещ буфер, съвместими с тандемни флуорохроми за флоуцитометрия.</t>
  </si>
  <si>
    <t>брой</t>
  </si>
  <si>
    <t>Брефелдин А от Penicillium brefeldianum,  99%, до 5мг в опаковка</t>
  </si>
  <si>
    <t>Фитохемаглутинин (PHA-P) от Phaseolus vulgaris, лиофилизиран до 25мг в опаковка</t>
  </si>
  <si>
    <t xml:space="preserve">Реактиви и консумативи за апарат ImmunoCAP 100 </t>
  </si>
  <si>
    <t>Набор от специфичен ИгЕ конюгат и контроли на кривата при Cal 0 – 100 kU/l, съвместим с апарат ImmunoCAP 100</t>
  </si>
  <si>
    <t xml:space="preserve">Набор калибратори за апаратно определяне на алерген-специфичен ИгЕ от 0 – 100 kU/l, съвместим с апарат ImmunoCAP 100 </t>
  </si>
  <si>
    <t xml:space="preserve">Анти-ИгЕ за апаратно определяне на специфичен ИгЕ, съвместим с апарат ImmunoCAP 100 </t>
  </si>
  <si>
    <t>Проявяващ разтвор за апаратно определяне на специфичен ИгЕ, съвместим с апарат ImmunoCAP 100</t>
  </si>
  <si>
    <t>Стопиращ разтвор за апаратно определяне на специфичен ИгЕ, съвместим с апарат ImmunoCAP 100</t>
  </si>
  <si>
    <t xml:space="preserve">Кит за миене на апарат  за определяне на специфичен ИгЕ </t>
  </si>
  <si>
    <t>Алерген от A. alternata (натурален екстракт), съвместим с апарат ImmunoCAP 100</t>
  </si>
  <si>
    <t>Алерген от  Alt a1, съвместим с апарат ImmunoCAP 100</t>
  </si>
  <si>
    <t xml:space="preserve">Система за идентификация и определяне на брой и антибиотична чувствителност на Mycoplasma и Ureaplasma – опаковка до 20 теста в комплект с до 20 епруветки транспортна среда за микоплазми, включва 9 антибиотика всеки в 2 концентрации, общо 24 ямки, с включена ямка със среда за Trichomonas vaginalis и Candida albicans, работа с директна проба, резултати след 24 часа инкубация </t>
  </si>
  <si>
    <t>Тестове за биохимична идентификация на Listeria с 10 лиофилизирани биохимични теста, включващи DIM (Enzymatic substrate), ESC (Esculin Ferric citrate),
αMAN (4-nitrophenyl- αD-mannopyranoside), DARL (D-Arabitol), XYL (D-Xylose), RHA (L-Rhamnose), MDG (Methyl-αD-glucopyranoside), RIB (DRibose), G1P (Glucose-1-Phosphate), TAG (Dtagatose), включващ всички необходими допълнителни тестове MED (Suspension medium – Demineralized water) Zym B – Fast Blue -   опаковка до 10 теста.</t>
  </si>
  <si>
    <t>Латекс-аглутинационен кит ( до 50 теста) за определяне на антистрептолизинов титър (AST)</t>
  </si>
  <si>
    <t>Латекс-аглутинационен кит за определяне на серогрупа на стрептококи</t>
  </si>
  <si>
    <t xml:space="preserve">тест </t>
  </si>
  <si>
    <t>Ленти, напоени с разтвор на L-пиролидонил-β-нафтиламид  (PYR) за бърза вероятностна идентификация на стрептококи група А и ентерококи група D от чиста култура, доставяни с  цветен проявител, опаковка х 30 бр.</t>
  </si>
  <si>
    <t>Тест латекс аглутинация за доказване антиген на дрожди от род Candida. Готов кит, базиран на аглутинация на латекс частици, натоварени с моноклонално заешко anti-Candida антитяло за детекция Candida в серум. Разфасовка 50 теста.</t>
  </si>
  <si>
    <t>Консумативи и реактиви за работа с полуавтоматизирана система за идентификация и определяне на антибиотична чувствителност Мicronaut Merlin (Merlin Diagnostika GmbH)</t>
  </si>
  <si>
    <t>MICRONAUT-GNE Плаки за идентификация на  неферментативни бактерии, вибриони и др. -62 вида</t>
  </si>
  <si>
    <t>MICRONAUT-S MDR MRGN-Screening 2 - плаки за тестване на МПК на мултирезистентни Грам (-) бактерии</t>
  </si>
  <si>
    <t>MICRONAUT-S MRSA / GP - плаки за тестване на МПК на Грам (+) бактерии</t>
  </si>
  <si>
    <t>MICRONAUT-RPO за идентификация на Грам + бактерии</t>
  </si>
  <si>
    <t>M/E2-306-100 MICRONAUT-NF  Susmed- епруветки по 6 ml</t>
  </si>
  <si>
    <t xml:space="preserve">Cation Adjusted Mueller Hinton Bouillon в епруветки, оп 20 бр х 11мл </t>
  </si>
  <si>
    <t>MICRONAUT-H-Medium за за тестване на МПК при взискателни микроорганизми, оп. 20бр. по11 мл</t>
  </si>
  <si>
    <t>Индол реактив / за плаки E, NF, IDS /, 100 мл.</t>
  </si>
  <si>
    <t>Пептидаза реактив / за плаки RPO, IDS /, 100 мл.</t>
  </si>
  <si>
    <t>Nitrate A reagent / за плаки E, NF, RPO, IDS/, 100 мл</t>
  </si>
  <si>
    <t>Nitrate B reagent/ за плаки E, NF, RPO, IDS/, 100 мл.</t>
  </si>
  <si>
    <t>Стерилен парафин за плаки за идентификация</t>
  </si>
  <si>
    <t>Тест Индофенол/ цитохром оксидаза за отчитане продукцията на цитохром оксидаза от микроорганизми, сухи лентички, опаковка до 50 ленти, с разтвор усилвател на реакцията в отделна опаковка</t>
  </si>
  <si>
    <t>Тест Каталаза. Тест за детекция продукцията на каталаза от МО (цветен, сгъстен разтвор), 3% разтвор на водороден пероксид. Флакон до 30 ml.</t>
  </si>
  <si>
    <t>Тест ленти за биохимия на урина за 10 показателя: кетони, нитрати, белтък, глюкоза, билирубин, уробилиноген, еритроцити, левкоцити, рН, относително тегло, опаковка до 100 бр</t>
  </si>
  <si>
    <t>Диагностични китове / набори/ за полимеразно-верижни реакции</t>
  </si>
  <si>
    <t>Китове за маларийни плазмодии</t>
  </si>
  <si>
    <r>
      <t xml:space="preserve">Кит за детекция на паразити от  род </t>
    </r>
    <r>
      <rPr>
        <i/>
        <sz val="10"/>
        <rFont val="Times New Roman"/>
        <family val="1"/>
        <charset val="204"/>
      </rPr>
      <t>Plasmodium</t>
    </r>
    <r>
      <rPr>
        <sz val="10"/>
        <rFont val="Times New Roman"/>
        <family val="1"/>
        <charset val="204"/>
      </rPr>
      <t xml:space="preserve"> в ДНК, екстрахирана от цяла кръв, като едновременно с това да позволява откриване присъствието на вида </t>
    </r>
    <r>
      <rPr>
        <i/>
        <sz val="10"/>
        <rFont val="Times New Roman"/>
        <family val="1"/>
        <charset val="204"/>
      </rPr>
      <t>P. falciparum</t>
    </r>
    <r>
      <rPr>
        <sz val="10"/>
        <rFont val="Times New Roman"/>
        <family val="1"/>
        <charset val="204"/>
      </rPr>
      <t>. Да съдържа полимераза, праймери и PCR микс под формата на лиофилизат. Да съдържа вътрешна контрола за процесите на екстракция и амплификация. Да е от типа "готов за употреба", да се съхранява при стайна температура.</t>
    </r>
  </si>
  <si>
    <r>
      <t>Кит за типизиране на маларийни плазмодии (</t>
    </r>
    <r>
      <rPr>
        <i/>
        <sz val="10"/>
        <rFont val="Times New Roman"/>
        <family val="1"/>
        <charset val="204"/>
      </rPr>
      <t xml:space="preserve">Plasmodium malariae, P. ovale </t>
    </r>
    <r>
      <rPr>
        <sz val="10"/>
        <rFont val="Times New Roman"/>
        <family val="1"/>
        <charset val="204"/>
      </rPr>
      <t xml:space="preserve">и </t>
    </r>
    <r>
      <rPr>
        <i/>
        <sz val="10"/>
        <rFont val="Times New Roman"/>
        <family val="1"/>
        <charset val="204"/>
      </rPr>
      <t>P. vivax</t>
    </r>
    <r>
      <rPr>
        <sz val="10"/>
        <rFont val="Times New Roman"/>
        <family val="1"/>
        <charset val="204"/>
      </rPr>
      <t>) в ДНК, екстрахирана от цяла кръв. Да съдържа полимераза, праймери и PCR микс. Да съдържа вътрешна контрола за процесите на екстракция и амплификация. Да е от типа "готов за употреба".</t>
    </r>
  </si>
  <si>
    <r>
      <t xml:space="preserve">Набор за качествена и количествена детекция на </t>
    </r>
    <r>
      <rPr>
        <b/>
        <i/>
        <sz val="10"/>
        <rFont val="Times New Roman"/>
        <family val="1"/>
        <charset val="204"/>
      </rPr>
      <t>Pneumocystis jiroveci</t>
    </r>
    <r>
      <rPr>
        <b/>
        <sz val="10"/>
        <rFont val="Times New Roman"/>
        <family val="1"/>
        <charset val="204"/>
      </rPr>
      <t xml:space="preserve"> чрез полимеразна верижна реакция в реално време</t>
    </r>
    <r>
      <rPr>
        <sz val="10"/>
        <rFont val="Times New Roman"/>
        <family val="1"/>
        <charset val="204"/>
      </rPr>
      <t>, за 100 реакции. Да е с валидиран протокол за работа на апарат ABI 7500. Да включва  Taq полимераза, мастер микс за амплификация, положителна контролa, вътрешна ДНК контрола, три стандарта и вода за PCR.  Да е подходящ за бронхо-алвеоларен лаваж. Да притежава СЕ марка и 75% остатъчен срок на годност при доставка.</t>
    </r>
  </si>
  <si>
    <t>Кит за количествено определяне на EBV в биологични материали с Real-Time PCR. Съдържа  всички необходими реактиви за провеждане на Real-Time PCR за количествено определяне на EBV, в т.ч. специфични праймери и сонди, PCR мастер микс, PCR буфер, hot start Taq полимераза, контроли - положителна, отрицателна и вътрешна контрола, стандарти. Чувствителност на теста – не по-малка от 200 copies/ml при изследване на ликвор и др. безклетъчни биолог. материали. Китът да е съвместим с апарат Exicycler 96 Bioneer. Опаковка до 50 теста.</t>
  </si>
  <si>
    <t>Кит за количествено определяне на HHV-6 в биологични материали с Real-Time PCR. Съдържа  всички необходими реактиви за провеждане на Real-Time PCR за количествено определяне на HHV-6, в т.ч. специфични праймери и сонди, PCR мастер микс, PCR буфер, hot start Taq полимераза, контроли - положителна, отрицателна и вътрешна контрола, стандарти. Чувствителност на теста – не по-малка от 200 copies/ml при изследване на ликвор и др. безклетъчни биолог. материали. Китът да е съвместим с апарат Exicycler 96 Bioneer. Опаковка до 100 теста.</t>
  </si>
  <si>
    <t>Набори за PCR диагностика на полово предавани бактериални инфекции</t>
  </si>
  <si>
    <t>Набор за детекция на Chlamydia trachomatis чрез полимеразна верижна реакция в реално време. Наборът да включва специфични праймери и сонда. Мастер микс за амплификация, положителна контрола, екстракционна контрола, вътрешна инхибиционна контрола, отрицателна контрола. Опаковка до 110 реакции.Наборът да притежава СЕ маркировка в съответствие с деректива 98/79/СЕ.</t>
  </si>
  <si>
    <t>Набор за детекция на Neisseria gonorrhoeae чрез полимеразна верижна реакция в реално време. Наборът да включва специфични праймери и сонда. Мастер микс за амплификация, положителна контрола, екстракционна контрола, вътрешна инхибиционна контрола, отрицателна контрола. Опаковка до 110 реакции.Наборът да притежава СЕ маркировка в съответствие с деректива 98/79/СЕ.</t>
  </si>
  <si>
    <t>Набор за детекция на Mycoplasma genitalium полимеразна верижна реакция в реално време. Наборът да включва специфични праймери и сонда. Мастер микс за амплификация, положителна контрола, екстракционна контрола, вътрешна инхибиционна контрола, отрицателна контрола. Опаковка до 110 реакции.Наборът да притежава СЕ маркировка в съответствие с деректива 98/79/СЕ.</t>
  </si>
  <si>
    <t>Mултиплексен qPCR тест за откриване на Mycoplasma genitalium и пет маркери за резистентност към макролиди (MgPa, A2058G, A2059G, A2059C, A2058T, A2058C плюс вътрешна контрола) от клиничен материал, съвместим с апарат LC480 II</t>
  </si>
  <si>
    <t>PCR кит за детекция на най-честите клинично значими нетуберкулозни микобактерии с определяне на резистентност:  M. avium comprex, M. abscessus complex, M. chelonae от култура и определяне на резистентност към макролиди и аминогликозиди. Да включва: ДНК олигонуклеотиди за полимеразна верижна реакция и мембрани с гел спецефични ДНК сонди за последваща хибридизация в 1 набор, за не по-малко от 12 проби</t>
  </si>
  <si>
    <t>Китове и мастърмиксове за PCR, Real-time PCR и RT-PCR (общи недиагностични)</t>
  </si>
  <si>
    <r>
      <t xml:space="preserve">Готов кит за </t>
    </r>
    <r>
      <rPr>
        <b/>
        <u/>
        <sz val="10"/>
        <rFont val="Times New Roman"/>
        <family val="1"/>
        <charset val="204"/>
      </rPr>
      <t>едностъпков RT-PCR</t>
    </r>
    <r>
      <rPr>
        <sz val="10"/>
        <rFont val="Times New Roman"/>
        <family val="1"/>
        <charset val="204"/>
      </rPr>
      <t>, който да позволява провеждането на обратно-транскритазни реакции и полимеразно-верижна амплификация в една стъпка. Китът да съдържа следните компоненти: 1.Да е високо специфичен и да може да използва всеки РНК темплейт. 2.Микс с обратни транскриптази (25х), PCR Мастър Микс(2.5X), Буфер, който да улеснява амплификацията на богати на G-C  темплейти (5х),  вода без нуклеази, реактив за визуална идентификация на процеса на пипетиране. 3.Да съдържа  RT-блокер, който  държи обратните транскриптази в неактивно състояние и да предотвратява неспецифична транскрипция при стайна температура. RT-блокерът да се отделя от RT ензимите при 50°С. Опаковка до 200 реакции.</t>
    </r>
  </si>
  <si>
    <t>200</t>
  </si>
  <si>
    <r>
      <t xml:space="preserve">Набор за намножаване на вирусна РНК чрез </t>
    </r>
    <r>
      <rPr>
        <b/>
        <sz val="10"/>
        <rFont val="Times New Roman"/>
        <family val="1"/>
        <charset val="204"/>
      </rPr>
      <t>едностъпкова система за RT-PCR</t>
    </r>
    <r>
      <rPr>
        <sz val="10"/>
        <rFont val="Times New Roman"/>
        <family val="1"/>
        <charset val="204"/>
      </rPr>
      <t xml:space="preserve">
Наборът да включва следните компоненти: 
- Eдностъпкова обратна транскриптаза, оптимизирана 20 x рекомбинантна M-MLV
- Мастър миксът да  включва реакционен буфер, MgCl</t>
    </r>
    <r>
      <rPr>
        <vertAlign val="subscript"/>
        <sz val="10"/>
        <rFont val="Times New Roman"/>
        <family val="1"/>
        <charset val="204"/>
      </rPr>
      <t>2</t>
    </r>
    <r>
      <rPr>
        <sz val="10"/>
        <rFont val="Times New Roman"/>
        <family val="1"/>
        <charset val="204"/>
      </rPr>
      <t>, dNTPs, Hot-Start Taq ДНК полимераза, съдържаща моноклонални антитела
- Референтно багрило ROX
- Стабилност минимум 1 година при -20°C
- Опаковка до 100 реакции</t>
    </r>
  </si>
  <si>
    <t>Набор за едностъпков RT-PCR, съдържащ мастер eнзимен микс (от високопроцесивна обратна транскриптаза, ДНК полимераза с горещ старт и Рназен инхиботор, работещ при високи температури), мастер буфер (дНТФ-и, стабилизатори и реакционни енхансери в 2х реакционен буфер) и вода без нуклеази. Подходящ за амплифициране на ДНК от каквато и да е РНК матрица с висока специфичност и чувствителност, да е подходящ за аналитични цели и клониране.</t>
  </si>
  <si>
    <r>
      <t>Набор за OneStep RT-PCR за РНК-ов вирус; Съдържащ: за 100 x 50 ul реакции - OneStep RT-PCR Enzyme Mix (съдържащ Reverse Transcriptase, HotStart Taq DNA Polymerase, действаща при загряване до 95</t>
    </r>
    <r>
      <rPr>
        <vertAlign val="superscript"/>
        <sz val="10"/>
        <rFont val="Times New Roman"/>
        <family val="1"/>
        <charset val="204"/>
      </rPr>
      <t>0</t>
    </r>
    <r>
      <rPr>
        <sz val="10"/>
        <rFont val="Times New Roman"/>
        <family val="1"/>
        <charset val="204"/>
      </rPr>
      <t>С), 5x OneStep RT-PCR Buffer, dNTP Mix, 5x GC стапящ/блокиращ реагент, RNase-free water</t>
    </r>
  </si>
  <si>
    <r>
      <t xml:space="preserve">Кит за конвенционален PCR с hot-start – ДНК-Taq полимераза, съдържащ обратимо свързана </t>
    </r>
    <r>
      <rPr>
        <b/>
        <sz val="10"/>
        <rFont val="Times New Roman"/>
        <family val="1"/>
        <charset val="204"/>
      </rPr>
      <t>с антитяло модифицирана Таq полимераза</t>
    </r>
    <r>
      <rPr>
        <sz val="10"/>
        <rFont val="Times New Roman"/>
        <family val="1"/>
        <charset val="204"/>
      </rPr>
      <t>, оптимизиран реакционен буфер, 3 mM магнезиев хлорид и 0,4 mM всеки от четирите дНТФ-и. Ензимният микс да има proof-reading активност за повишаване точността на PCR реакцията,  да е със запазена 5'-3' екзонуклеазна активност, да добавя допълнителен A в 3' краищата. Да се доставя в комплект с 10 х буфер с  с две проследяващи багрила и реагент за нанасяне на гел и отделна епруветка с вода без нуклеази. Чистотата на ензима да е над 95%. Китът да е подходящ за получаване на ДНК продукти до поне 20 к.б. Да позволява съхранение при температури 4°С.</t>
    </r>
  </si>
  <si>
    <r>
      <t xml:space="preserve">Търговски набор за PCR, съдържащ 2х PCR буфер,  Taq полимераза тип Hot-start </t>
    </r>
    <r>
      <rPr>
        <b/>
        <sz val="10"/>
        <rFont val="Times New Roman"/>
        <family val="1"/>
        <charset val="204"/>
      </rPr>
      <t xml:space="preserve">химически инхибирана </t>
    </r>
    <r>
      <rPr>
        <sz val="10"/>
        <rFont val="Times New Roman"/>
        <family val="1"/>
        <charset val="204"/>
      </rPr>
      <t>при температури &lt;95C, в концентрация 5 единици на микролитър, 400μM смес от нуклеотиди и 5mM магнезиев хлорид;  наличен като готов за работа разтвор; опаковка до 100 реакции от 50 микролитра.</t>
    </r>
  </si>
  <si>
    <t>Микс 2х за бърз и високо специфичeн конвенционален Hot start PCR  в обем от 50мкл съдържащ: Всички необходими компоненти за мултиплексна PCR реакция, включително буфер за директно накапване на гел. Опаковка до 1000 реакции.</t>
  </si>
  <si>
    <t>реакции</t>
  </si>
  <si>
    <t>Мастермикс /2Х/ за real-time PCR анализ, съдържащ термично активираща се ДНК полимераза,  дезоксирибо-нуклеотиди (вкл.dUTP) и оптимизиран ензимен буфер; в отделни епруветки вода без нуклеази, опак. до 1000 реакции от 25мкл</t>
  </si>
  <si>
    <r>
      <t xml:space="preserve">(2х) Мастермикс за qPCR за използване със секвенционни специфични сонди (probe qPCR) и 5' нуклеазни изследвания с включена </t>
    </r>
    <r>
      <rPr>
        <b/>
        <sz val="10"/>
        <rFont val="Times New Roman"/>
        <family val="1"/>
        <charset val="204"/>
      </rPr>
      <t>Tli Рназа H в микса</t>
    </r>
    <r>
      <rPr>
        <sz val="10"/>
        <rFont val="Times New Roman"/>
        <family val="1"/>
        <charset val="204"/>
      </rPr>
      <t>. Миксът да съдържа  модифицирана Так полимераза, свързана с антитяло за осигуряване на горещ старт. Самият микс да не съдържа ROX. Да е подходящ за високо скоростен PCR. Да се доставя в опаковка не по-голяма от 2500 реакции по 20 микролитра.</t>
    </r>
  </si>
  <si>
    <t>Китове за екстракция на нуклеинови киселини</t>
  </si>
  <si>
    <r>
      <t xml:space="preserve">Набор за ръчна екстракция на </t>
    </r>
    <r>
      <rPr>
        <b/>
        <sz val="10"/>
        <rFont val="Times New Roman"/>
        <family val="1"/>
        <charset val="204"/>
      </rPr>
      <t xml:space="preserve"> </t>
    </r>
    <r>
      <rPr>
        <b/>
        <u/>
        <sz val="10"/>
        <rFont val="Times New Roman"/>
        <family val="1"/>
        <charset val="204"/>
      </rPr>
      <t>вирусна ДНК</t>
    </r>
    <r>
      <rPr>
        <sz val="10"/>
        <rFont val="Times New Roman"/>
        <family val="1"/>
        <charset val="204"/>
      </rPr>
      <t xml:space="preserve"> от безклетъчни течни биологични материали като серум, плазма, ликвор и др. телесни течности  в обеми до 200 мкл. До 50 реакции/опаковка; колонно-базиран, снабден с протеиназа К,  carrier RNA, лизиращ и миещи буфери; количество елуат – до 50 мкл. 75% остатъчен срок на годност при доставка.</t>
    </r>
  </si>
  <si>
    <r>
      <t xml:space="preserve">Набор за ръчна екстракция на  </t>
    </r>
    <r>
      <rPr>
        <b/>
        <u/>
        <sz val="10"/>
        <rFont val="Times New Roman"/>
        <family val="1"/>
        <charset val="204"/>
      </rPr>
      <t xml:space="preserve">вирусна РНК </t>
    </r>
    <r>
      <rPr>
        <sz val="10"/>
        <rFont val="Times New Roman"/>
        <family val="1"/>
        <charset val="204"/>
      </rPr>
      <t>от безклетъчни течни биологични материали като серум, плазма, ликвор и др. телесни течности  в обеми до 200 мкл. До 50 реакции/опаковка; колонно-базиран, снабден с протеиназа К,  carrier RNA, лизиращ и миещи буфери; количество елуат – до 100 мкл. Да притежава СЕ марка и 75% остатъчен срок на годност при доставка.</t>
    </r>
  </si>
  <si>
    <t>Кит за изолиране на ДНК от почва и фецес с керамични или стъклени микросфери за разбиване, за обработка на  до 500 мг изходен материал, с чистота на ДНК 260/280нм минимум 1.7-1.9, добив на ДНК до 50 мкг</t>
  </si>
  <si>
    <t xml:space="preserve">проби </t>
  </si>
  <si>
    <t>Набор за ръчно изолиране на бактериална ДНК от кърлежи, от кръв и от тъкани от животински материали, клетки, бактерии, дрожди, вируси, насекоми
-  Да работи на принципа на изолиране с колонки със силициева мембрана за захващане на ДНК;
- Да включва Протеиназа К;
- Количеството пробен материал да е 80-100 мкл течност или 20-25 мг тъкан;
- Елуиращият обем да е 100-200 мкл;
- Максимален добив на ДНК след изолиране 30-40 мкг;
- Да позволява пречистване в рамките на 20 минути;
- Изолираната ДНК да е с качество, позволяващо realtime PCR детекция с висока чувствителност (5 бактериални копия/PCR рекция), - Да има разработен от производителя протокол за пречистване на ДНК от кърлежи. Опаковка до 250 реакции (теста)</t>
  </si>
  <si>
    <t xml:space="preserve"> тест</t>
  </si>
  <si>
    <r>
      <t xml:space="preserve"> Набор за изолиране на високомолекулна </t>
    </r>
    <r>
      <rPr>
        <b/>
        <sz val="10"/>
        <rFont val="Times New Roman"/>
        <family val="1"/>
        <charset val="204"/>
      </rPr>
      <t>&gt;50кб геномна ДНК</t>
    </r>
    <r>
      <rPr>
        <sz val="10"/>
        <rFont val="Times New Roman"/>
        <family val="1"/>
        <charset val="204"/>
      </rPr>
      <t xml:space="preserve"> (бактериална, вирусна и еукариотна) </t>
    </r>
    <r>
      <rPr>
        <b/>
        <sz val="10"/>
        <rFont val="Times New Roman"/>
        <family val="1"/>
        <charset val="204"/>
      </rPr>
      <t>свободна от РНК</t>
    </r>
    <r>
      <rPr>
        <sz val="10"/>
        <rFont val="Times New Roman"/>
        <family val="1"/>
        <charset val="204"/>
      </rPr>
      <t xml:space="preserve">; от клинични материали (телесни течности, еякулат, тъкани) култивирани клетки, </t>
    </r>
    <r>
      <rPr>
        <b/>
        <sz val="10"/>
        <rFont val="Times New Roman"/>
        <family val="1"/>
        <charset val="204"/>
      </rPr>
      <t>бактерии, вируси .</t>
    </r>
    <r>
      <rPr>
        <sz val="10"/>
        <rFont val="Times New Roman"/>
        <family val="1"/>
        <charset val="204"/>
      </rPr>
      <t xml:space="preserve"> </t>
    </r>
    <r>
      <rPr>
        <b/>
        <sz val="10"/>
        <rFont val="Times New Roman"/>
        <family val="1"/>
        <charset val="204"/>
      </rPr>
      <t>Добив:</t>
    </r>
    <r>
      <rPr>
        <sz val="10"/>
        <rFont val="Times New Roman"/>
        <family val="1"/>
        <charset val="204"/>
      </rPr>
      <t xml:space="preserve"> минимум 7 мкг. ДНК от 200мкл кръв. </t>
    </r>
    <r>
      <rPr>
        <b/>
        <sz val="10"/>
        <rFont val="Times New Roman"/>
        <family val="1"/>
        <charset val="204"/>
      </rPr>
      <t>Характеристики:</t>
    </r>
    <r>
      <rPr>
        <sz val="10"/>
        <rFont val="Times New Roman"/>
        <family val="1"/>
        <charset val="204"/>
      </rPr>
      <t xml:space="preserve"> да съдържа протеиназа К и да работи на принципа на свързващи колонки, с два пречистващи буфера; възможност за концентрирана ДНК в елуат до 35мкл. без загуби в колонката. Изолираната ДНК да е с чистота, подходяща за PCR, Real-Time PCR, секвениране и др .Oпаковка до 50 изолирания (реакции)</t>
    </r>
  </si>
  <si>
    <r>
      <t xml:space="preserve">Молекулни ДНК маркери </t>
    </r>
    <r>
      <rPr>
        <b/>
        <u/>
        <sz val="10"/>
        <rFont val="Times New Roman"/>
        <family val="1"/>
        <charset val="204"/>
      </rPr>
      <t>с отделно багрило за накапване</t>
    </r>
  </si>
  <si>
    <t xml:space="preserve">Молекулен ДНК маркер 100-1000bp; да съдържа ивици равняващи се на 100, 200,  300, 400, 500, 600, 700, 800, 900, 1000 базови двойки </t>
  </si>
  <si>
    <t>микрограм</t>
  </si>
  <si>
    <t>Молекулен ДНК маркер 50-1000bp; да съдържа ивици равняващи се на 50, 100, 150 , 200, 250, 300, 400, 500, 600, 700, 800, 900, 1000 базови двойки, като 250 и 500 са удебелени</t>
  </si>
  <si>
    <t>Ензими за молекулярна биология</t>
  </si>
  <si>
    <t>Протеиназа К за молекулярна биология, без РНаза и ДНаза, лиофилизирана, опаковка до 100мг</t>
  </si>
  <si>
    <t>милиграм</t>
  </si>
  <si>
    <t>Протеиназа К за молекулярна биология, без РНаза и ДНаза, лиофилизирана, опаковка до 500мг</t>
  </si>
  <si>
    <r>
      <t xml:space="preserve">Hot-start ДНК Taq полимераза за PCR; горещ старт чрез инхибиращо моноклонално антитяло, със запазена интактна 5'-3' екзонуклеазна функция, окомплектована с 10х реакционен буфер и 20 mM магнезиев хлорид, </t>
    </r>
    <r>
      <rPr>
        <b/>
        <sz val="10"/>
        <rFont val="Times New Roman"/>
        <family val="1"/>
        <charset val="204"/>
      </rPr>
      <t>да съдържа и 10mM dNTP (2,5mM всеки)</t>
    </r>
  </si>
  <si>
    <t>единици</t>
  </si>
  <si>
    <t>Термостабилна, рекомбинантна ДНК Taq полимераза. Определена чистота над 90%. Без ендонуклеазна, РНК-азна и протеазна активност; в комплект с буфери и магнезиев хлорид; опаковка до 500 единици с концентрация до 5 единици на микролитър;</t>
  </si>
  <si>
    <t xml:space="preserve">Ултрачиста рекомбинантна Bst ДНК полимераза (голям фрагмент, exo-) за оптимално реплициране на ДНК при 65˚C и без 5´-&gt;3´ екзонуклеазна активност. Да може да заменя мезофилните полимерази, но и да синтезира ДНК при високи температури. Да е подходяща за амплифициране на трудни матрици, включително повтори, богати на ГЦ региони, проблематични вторични структури. Да позволява топлинна инактивация при температури над 80oC. Да може да се използва за изотермална амплификация на ДНК. Да се доставя с 1х реакционен буфер, съдържащ 50 mM Tris-HCl, с pH 8.9 при 20oC, 10 mM амониев сулфат, 10 mM калиев хлорид, 2 mM магнезиев сулфат и 0.1% Triton™X-100. Да се доставя в 20 мМ калиево-фосфатен буфер за съхранение с pH 6.8, 1 mM дитиотреитол и 50% (v/v) глицерол. Да се доставя в опаковка от не повече от 500 единици. </t>
  </si>
  <si>
    <t>Обратни транскриптази</t>
  </si>
  <si>
    <t>Обратна транскриптаза за RT-PCR, заедно с буфер, DTT, повишена термостабилност, активна при 50°С, и време на полуживот мин. 220мин при 50°С, намалена РНаза Н активност, опаковка до 10 000 единици (200ед/микролитър)</t>
  </si>
  <si>
    <t>Ензим обратна транскриптаза тип M-MLV, в допълнение с 5х буфер и 100mM DTT; оптимална температура за работа на  37 °С; опаковка до 40 000 единици; концентрация 200 единици на микролитър; до 200 реакции</t>
  </si>
  <si>
    <t>Нуклеази (вкл. рестриктази)</t>
  </si>
  <si>
    <t>Рестриктазен Ензим HaeIII , концентрация 10U/µl, доставян 10Х буфер  в опаковка до 3000 U и сертификат</t>
  </si>
  <si>
    <t>I-CeuI ендонуклеаза,  концентрация до 5U/µl, доставян 10Х буфер  в опаковка до 500 U и сертификат</t>
  </si>
  <si>
    <t>Рестриктазен Ензим ХbaI , концентрация до 20U/µl, доставян 10Х буфер  в опаковка до 3000 U и сертификат</t>
  </si>
  <si>
    <t>ДНК контрола за  Chlamydophila psittaci - лиофилизирана  опковка от 20000 копия на µl</t>
  </si>
  <si>
    <t>Реагенти за молекулярна биология</t>
  </si>
  <si>
    <t>Комплект дезоксинуклеотид-трифосфати- dATP, dTTP, dGTP, dCTP (dNTP), сертифицирани за PCR; всеки dNTP да е окомплектован в отделна епруветка в концентрация до 100 мол/Л и количество до 100 микромола; чистота на всеки dNTP; минимум 99.2%; без РНаза, ДНаза и ДНК</t>
  </si>
  <si>
    <t>микромол</t>
  </si>
  <si>
    <t>Агароза за гел електрофореза на нуклеинови киселини</t>
  </si>
  <si>
    <t xml:space="preserve">Агароза за гел електрофореза: специално пречистена за електрофореза, опаковка до 100 грама </t>
  </si>
  <si>
    <t>грам</t>
  </si>
  <si>
    <t>Агароза за гел електрофореза: специално пречистена за електрофореза  опаковка до 1 килограм</t>
  </si>
  <si>
    <t>килограм</t>
  </si>
  <si>
    <t>Буфери и багрила за молекуляна биология</t>
  </si>
  <si>
    <t>0,5 М ЕDTA , pH=8 за молекулярна биология, банка  до 1000 мл.</t>
  </si>
  <si>
    <t>литър</t>
  </si>
  <si>
    <t>1М Tris-HCL pH=8  буфер за молекулярна биология, банка  до 1000 мл.</t>
  </si>
  <si>
    <r>
      <t xml:space="preserve">Вода за PCR без нуклеази </t>
    </r>
    <r>
      <rPr>
        <u/>
        <sz val="10"/>
        <rFont val="Times New Roman"/>
        <family val="1"/>
        <charset val="204"/>
      </rPr>
      <t>нетретирана</t>
    </r>
    <r>
      <rPr>
        <sz val="10"/>
        <rFont val="Times New Roman"/>
        <family val="1"/>
        <charset val="204"/>
      </rPr>
      <t xml:space="preserve"> с DEPC,  в разфасовки не по големи от 100мл.</t>
    </r>
  </si>
  <si>
    <r>
      <t xml:space="preserve">Вода за PCR без нуклеази </t>
    </r>
    <r>
      <rPr>
        <u/>
        <sz val="10"/>
        <rFont val="Times New Roman"/>
        <family val="1"/>
        <charset val="204"/>
      </rPr>
      <t>нетретирана</t>
    </r>
    <r>
      <rPr>
        <sz val="10"/>
        <rFont val="Times New Roman"/>
        <family val="1"/>
        <charset val="204"/>
      </rPr>
      <t xml:space="preserve"> с DEPC,  в разфасовки не по големи от 500мл.</t>
    </r>
  </si>
  <si>
    <t>ТЕ буфер за молекулярна биология pH=8, банка до 500 мл.</t>
  </si>
  <si>
    <t xml:space="preserve">10х TBE Буфер, 0,89М Tрис; 0,89М Борна киселина; 0,02М EДТА  – дозирана  субстанция за директно разтваряне в dH2O </t>
  </si>
  <si>
    <t>Етидиев бромид 1% разтвор</t>
  </si>
  <si>
    <t>Tris /hydroxymethyl/ aminomethane субстанция- базичен</t>
  </si>
  <si>
    <t>Кит за електрофоретично разделяне на ДНК с висока резолюция съвместим с апарат за авоматизирана капилярна електрофореза QiAxcel (апарат произведен от фирмата Qiagen), опаковка до 1200 теста</t>
  </si>
  <si>
    <t>Реактиви и консумативи за ДНК секвениране на апарат GeXP (Bеckman-Coultier)</t>
  </si>
  <si>
    <t>8-канален капилярен арей - размери на един канал от капилярния арей диаметър 75 µm; дължина 33 см; приложим за ДНК секвениране, фрагментен анализ и генна експресия, съвместим със система за генетичен анализ GeXP.</t>
  </si>
  <si>
    <t>Гел за 8-канален капилярен арей за ДНК секвениране, фрагментен анализ и генна експресия, съвместим със система за генетичен анализ GeXP, опаковка до 10 ml</t>
  </si>
  <si>
    <t xml:space="preserve">Набор за секвениране с белязани стоп дидезоксирибонуклеотиди, съвместим с 8-канален капилярен арей за ДНК секвениране със система за генетичен анализ GeXP, достатъчен за 96 реакции. Наборът да съдържа: DTCS Quick Start Master Mix, pUC18 Control Template, 47 Sequencing Primer - 1.6pmol/μL или 1.6μM,  Glycogen 20 mg/mL), Mineral Oil, Sample Loading Solution (SLS). Наборът да съдържа контролна проба и контролен праймер за секвенционна реакция. </t>
  </si>
  <si>
    <t>Буфер за разделяне съвместим с набор за секвениране за 8-канален капилярен арей за ДНК секвениране със система за генетичен анализ GeXP, флакон с капкомер - опаковка до 30 мл</t>
  </si>
  <si>
    <t>Буфер за нанасяне на проби за секвениране и фрагментен анализ и генна експресия със система  за генетичен анализ GeXP, опаковка до 6.0 ml</t>
  </si>
  <si>
    <t>Набор с магнитни частици за пречистване на PCR продукти след секвениране - обем: 8 ml; достатъчен за 800 пречиствания със система  за генетичен анализ GeXP.</t>
  </si>
  <si>
    <t>Набор с магнитни частици за пречистване на PCR продукти преди секвениране - обем: 5 ml; достатъчен за 140 пречиствания със система  за генетичен анализ GeXP.</t>
  </si>
  <si>
    <r>
      <t>Микротитърни плаки 96- ямкови, от полистирен с плоско дъно; обем &gt;300</t>
    </r>
    <r>
      <rPr>
        <sz val="10"/>
        <rFont val="Calibri"/>
        <family val="2"/>
        <charset val="204"/>
      </rPr>
      <t>µl, със система  за генетичен анализ GeXP.</t>
    </r>
  </si>
  <si>
    <r>
      <rPr>
        <b/>
        <sz val="10"/>
        <rFont val="Times New Roman"/>
        <family val="1"/>
        <charset val="204"/>
      </rPr>
      <t>Консумативи за секвенатор ABI 3130xl (Life technologies)</t>
    </r>
    <r>
      <rPr>
        <sz val="10"/>
        <rFont val="Times New Roman"/>
        <family val="1"/>
        <charset val="204"/>
      </rPr>
      <t xml:space="preserve">
</t>
    </r>
  </si>
  <si>
    <t>Полимер за капилярен секвенатор ABI 3130xl, POP-7 TM  Performance Optimized Polymer, опаковка до 3.5ml.</t>
  </si>
  <si>
    <t>HI-DI Formamide, опаковка до 25ml.</t>
  </si>
  <si>
    <t xml:space="preserve">3130 xl  and 3100 Capillary Array, 16 x 50 cm Capillaries. </t>
  </si>
  <si>
    <t>310 and 31xx Running Buffer, 10X, опаковка до 25 ml</t>
  </si>
  <si>
    <t>Мануални галерии за микробиологична идентификация и помощни реактиви към тях</t>
  </si>
  <si>
    <t xml:space="preserve">Мануални галерии за идентификация на Enterobacteriaceae опаковани в кутия  до 20 биохимични теста </t>
  </si>
  <si>
    <t>галерия</t>
  </si>
  <si>
    <t xml:space="preserve">Мануални галерии за идентификация на неферментативни Грам отрицателни бактерии, опаковани в кутия  до 25 биохимични теста </t>
  </si>
  <si>
    <t>Мануални галерии за идентификация на Найсерия и Хемофилус  опаковани в кутии по 20 галерии, окомплектовани със среда за инокулирането им (епруветки по 1 мл) и реактиви Индол спот, NIT1, NIT2</t>
  </si>
  <si>
    <t>Мануални галерии за идентификация на стафилококи с до 20 биохимични теста.</t>
  </si>
  <si>
    <t>Мануални галерии  за идентификация на стрептококи с до 20 биохимични теста опаковани в кутия по 25 галерии</t>
  </si>
  <si>
    <t>Мануални галерии за идентификация на коринебактерии с до 20 биохимични теста опаковани в кутия по 12 галерии</t>
  </si>
  <si>
    <t xml:space="preserve"> Готов кит с дехидратирани субстрати (мануална галерия от 19 асимилационни теста) за биохимична идентификация на дрожди.</t>
  </si>
  <si>
    <t xml:space="preserve">Готов кит с дехидратирани субстрати (асимилационни тестове) мануална галерия за биохимична идентификация на дрожди - 13 броя захари и 2 броя ензимни тестове.Цветна реакция при отчитане. </t>
  </si>
  <si>
    <t>Реактиви за цветна реакция за работа с мануални галерии за идентификация - сулфанилова киселина и NN диметил-1-нафтил амин, (NIT1 и NIT2) опаковки до 5 мл</t>
  </si>
  <si>
    <t>Реактиви Zym A   ампула х 5 мл.</t>
  </si>
  <si>
    <t>Реактиви  ZYM B , ампула х 5 мл.</t>
  </si>
  <si>
    <t>Реактиви PYZ ,  ампула х 5 мл.</t>
  </si>
  <si>
    <t>Реактив NIN ,  ампула х 5 мл.</t>
  </si>
  <si>
    <t>Реактиви за Фогес-Проскауер VP1  , ампула х 5 мл.</t>
  </si>
  <si>
    <t>Реактиви за Фогес-Проскауер  VP2  , ампула х 5 мл.</t>
  </si>
  <si>
    <t>Реактив за цветна реакция за индол James</t>
  </si>
  <si>
    <t>Реактив за цветна реакция за работа с мануални галерии за идентификация -железен двухлорид+ 2-метоксиетанол, опаковка до 5 мл</t>
  </si>
  <si>
    <t>Реактив за цветна реакция за работа с мануални галерии за идентификация, трис и солна к-на 37%, флакон до 8 мл</t>
  </si>
  <si>
    <t>Реактив за цветна реакция за работа с мануални галерии за идентификация - метилов ал-л, флакон до 8 мл</t>
  </si>
  <si>
    <t>Реактив за цветна реакция за работа с мануални галерии за идентификация TDA - FeCl3 за триптофан деаминаза</t>
  </si>
  <si>
    <t>Реактив за цветна реакция за работа с мануални галерии за идентификация NIN- Dimethylsulfoxide (DMSO) and methanol</t>
  </si>
  <si>
    <t>Реактив за цветна реакция за работа с мануални галерии за идентификация цинк на прах до 20г. опаковка</t>
  </si>
  <si>
    <t>Карти за идентификация на бактерии за апарат VITEK 2 компакт 15.</t>
  </si>
  <si>
    <t xml:space="preserve">Карти за идентификация на грам отрицателни бактерии. Специфични и уникални за работа на апарат VITEK 2 компакт 15. </t>
  </si>
  <si>
    <t>Карти за идентификация на грам положителни бактерии. Специфични и уникални за работа на апарат VITEK 2 компакт 15.</t>
  </si>
  <si>
    <t xml:space="preserve">Карти за антибиотикочувствителност на грам отрицатели, аеробни бактерии. Специфични и уникални за работа на апарат VITEK 2 компакт 15. </t>
  </si>
  <si>
    <t xml:space="preserve">Карти за идентификация на дрожди. Специфични и уникални за работа на апарат VITEK 2 компакт 15. </t>
  </si>
  <si>
    <t xml:space="preserve">Карти за антибиотикочувствителност на грам положителни коки oт род Staphylococcus, Enterococcus; Специфични и уникални за работа на апарат VITEK 2 компакт 15. </t>
  </si>
  <si>
    <t xml:space="preserve">Карти за идентификация на бактерии от род Neisseria, Haemophilus и други чувствителни грам отрицателни бактерии. Специфични и уникални за работа на апарат VITEK 2 компакт 15. </t>
  </si>
  <si>
    <t>Биохимични тестове за диференциране на  Campylobacter</t>
  </si>
  <si>
    <r>
      <t xml:space="preserve">Стрипове за детекция на хидролиза на хипурат - за предполагаемата идентификация на стрептококи от група В, Gardnerella vaginalis и </t>
    </r>
    <r>
      <rPr>
        <i/>
        <sz val="10"/>
        <rFont val="Times New Roman"/>
        <family val="1"/>
        <charset val="204"/>
      </rPr>
      <t>Campylobacter jejuni.</t>
    </r>
  </si>
  <si>
    <t>Нинхидрин индикаторен разтвор - реагент за хипурат тест, достатъчен за накапване на 200 ямки</t>
  </si>
  <si>
    <r>
      <t xml:space="preserve">Индоксил ацетат - тест ленти за детекция на ацетат-естеразна активност при </t>
    </r>
    <r>
      <rPr>
        <i/>
        <sz val="10"/>
        <rFont val="Times New Roman"/>
        <family val="1"/>
        <charset val="204"/>
      </rPr>
      <t>Campylobacter</t>
    </r>
    <r>
      <rPr>
        <sz val="10"/>
        <rFont val="Times New Roman"/>
        <family val="1"/>
        <charset val="204"/>
      </rPr>
      <t>, опаковка до 50 теста</t>
    </r>
  </si>
  <si>
    <t>Селективни и/или диференциращи, хранителни среди и суплементи</t>
  </si>
  <si>
    <t>Жлъчно-ескулинов агар, в епруветки по 6 ml., за идентификация на ентерококи</t>
  </si>
  <si>
    <t>Хранителна среда ТV-4: тройно концентрирана хранителна среда ТV-4, лиофилизирана, флакон до 2,3 мл</t>
  </si>
  <si>
    <t>Цветна хранителна среда за доказване на дрожди от р.Candida: C. albicans, C. glabrata, C. krusei, C. tropicalis. Готови петрита.</t>
  </si>
  <si>
    <t>Цветен агар, суха субстанция за хранителна среда, за изолиране и идентификация на микроорганизми от урина: Escherichia coli , Staphylococcus saprophyticus , Klebsiella , Proteus mirabilis , Pseudomonas aeruginosa, Enterococcus faecalis, със сертификат</t>
  </si>
  <si>
    <t>Петри Tayer Marthin агар за културелно изследване на Neisseria gonorrhoea.</t>
  </si>
  <si>
    <t>Среда за контрол на стерилност на повърхности с лецитин и туин. Контактни  петри  Ф 35 мм.тип Rodac, в опаковка до 10 петри, за мониторинг на повърхности, със сертификат</t>
  </si>
  <si>
    <t>брой петри</t>
  </si>
  <si>
    <t>Селективна среда за изолиране на Коринебактериум дифтерие, улцеранс и псевдотуберкулозис, разлята в петри по 20 мл</t>
  </si>
  <si>
    <t>Суплемент за Brazier (CCEY) агар- 8мг Цефокситин-250 мг Д-Циклосерин, опаковка до 5 виалки по 2мл</t>
  </si>
  <si>
    <t xml:space="preserve">CCDA агар-суха селективна среда за изолиране на Campylobacter spp. </t>
  </si>
  <si>
    <t>Суплемент за CCDA агар, цефоперазон, опаковка за приготвяне на до 2мл разтвор</t>
  </si>
  <si>
    <t xml:space="preserve">GVPC селективен суплемент за легионела,  за добавяне към 500 ml СУЕ агар; със съдържание на едно шише: глицин 1.5 гр., ванкомицин хидрохлорид 0.5гр., полимиксин В сулфат 39600 I.E., циклохексимид 40 мгр.; </t>
  </si>
  <si>
    <t>Добавка BIOVITEX- лиофилизирана смес от растежни фактори за взискателни микроорганизми с рехидратиращ разтвор, опаковка (5+5x500 ml)</t>
  </si>
  <si>
    <t>Яйчено жълтъчна емулсия, 100 ml</t>
  </si>
  <si>
    <t>Хранителни среди за микробиология (обикновени, недиференциращи, елективни)</t>
  </si>
  <si>
    <t xml:space="preserve">Полусолиден агар, eпруветки 13 мл, стерилен, опакован в кутии до 20 епруветки </t>
  </si>
  <si>
    <t>Полусолиден агар 0,5%, банка по 450 мл.</t>
  </si>
  <si>
    <t>Обикновен агар, суха хранителна среда, опаковки до 100 гр., със сертификат</t>
  </si>
  <si>
    <t>Обикновен бульон, суха хранителна среда, опаковка  до 100 г., сертификат</t>
  </si>
  <si>
    <t>Вода пептонна концентрирана, суха хранителна среда, разфасована в опаковки до 100 г.</t>
  </si>
  <si>
    <t>Соево-казеинов агар, банка до 450 мл., течна хранителна среда, за култивиране на аеробни и факултативни анаероби, със сертификат</t>
  </si>
  <si>
    <t>Соево-казеинов бульон, суха хранителна среда, опаковки до 100 гр.за култивиране на аеробни и факултативни анаероби, със сертификат</t>
  </si>
  <si>
    <t>Сабуро с декстроза агар без антибиотик, готови петри, 20 мл.</t>
  </si>
  <si>
    <t>Тиогликолатна среда, опаковка до 20 епруветки от 14 мл.</t>
  </si>
  <si>
    <t>Полегат кръвен агар - епруветки</t>
  </si>
  <si>
    <t>База за кръвен агар, суха хранителна среда, разфасована в опаковки до 100 г.</t>
  </si>
  <si>
    <t>Шоколадов агар- петри за културелно изследване на чувствителни микроаерифилни микроорганизми.</t>
  </si>
  <si>
    <t>Шоколадов агар с Isovitalex за изолиране на патог. Найсерии и хемофилус, без бацитрацин петри 20 мл</t>
  </si>
  <si>
    <t>Кръвен агар. Хранителнa средa за изготвяне на бактериални култури, готови петри х 20 мл., със сертификат</t>
  </si>
  <si>
    <t>Колумбия агар с 5% овнешка кръв, разлят в петрита  до 20 в опак.</t>
  </si>
  <si>
    <t>Бульон за бруцела, суха хранителна среда, 500 g</t>
  </si>
  <si>
    <t>Гранулирана, пречистена субстанция Сабуро без инхибитори за приготвяне среда за култивиране на дрожди, плесени и дерматофити, банка до 500г.</t>
  </si>
  <si>
    <t xml:space="preserve">Мюлер-Хинтон среда за провеждане на дисково дифузионен метод за антибиограми според EUCAST, с контролирани нива на калциеви и магнезиеви катиони и ниски концентрации на тимин и тимидин </t>
  </si>
  <si>
    <r>
      <t>Мюлер-Хинтон агар с 5%</t>
    </r>
    <r>
      <rPr>
        <u/>
        <sz val="10"/>
        <rFont val="Times New Roman"/>
        <family val="1"/>
        <charset val="204"/>
      </rPr>
      <t xml:space="preserve"> конска кръв и 20mg/L NAD</t>
    </r>
    <r>
      <rPr>
        <sz val="10"/>
        <rFont val="Times New Roman"/>
        <family val="1"/>
        <charset val="204"/>
      </rPr>
      <t>. Хранителна среда за тестуване на антибиотична чувствителност при взискателни микроорганизми, готови петри,отговарящи на EUCAST стандартите за взискателни микроорганизми</t>
    </r>
  </si>
  <si>
    <r>
      <t>Мюлер-Хинтон</t>
    </r>
    <r>
      <rPr>
        <b/>
        <sz val="10"/>
        <rFont val="Times New Roman"/>
        <family val="1"/>
        <charset val="204"/>
      </rPr>
      <t xml:space="preserve"> агар</t>
    </r>
    <r>
      <rPr>
        <sz val="10"/>
        <rFont val="Times New Roman"/>
        <family val="1"/>
        <charset val="204"/>
      </rPr>
      <t xml:space="preserve"> II. Хранителна среда за тестуване на антибиотична чувствителност,</t>
    </r>
    <r>
      <rPr>
        <b/>
        <u/>
        <sz val="10"/>
        <rFont val="Times New Roman"/>
        <family val="1"/>
        <charset val="204"/>
      </rPr>
      <t>суха субстанция</t>
    </r>
    <r>
      <rPr>
        <sz val="10"/>
        <rFont val="Times New Roman"/>
        <family val="1"/>
        <charset val="204"/>
      </rPr>
      <t xml:space="preserve">; отговарящи на EUCAST стандартите с контролирани нива на калциеви и магнезиеви катиони и ниски концентрации на тимин и тимидин </t>
    </r>
  </si>
  <si>
    <r>
      <t>Мюлер-Хинтон</t>
    </r>
    <r>
      <rPr>
        <b/>
        <sz val="10"/>
        <rFont val="Times New Roman"/>
        <family val="1"/>
        <charset val="204"/>
      </rPr>
      <t xml:space="preserve"> бульон II</t>
    </r>
    <r>
      <rPr>
        <sz val="10"/>
        <rFont val="Times New Roman"/>
        <family val="1"/>
        <charset val="204"/>
      </rPr>
      <t>. Хранителна среда за тестуване на антибиотична чувствителност,суха субстанция;отговаряща на EUCAST стандартите с контролирани нива на калциеви (20-25 mg/l) и магнезиеви катиони (10-12.5 mg/l ) и ниски концентрации на тимин и тимидин</t>
    </r>
  </si>
  <si>
    <r>
      <t xml:space="preserve">Мюлер-Хинтон агар II </t>
    </r>
    <r>
      <rPr>
        <b/>
        <sz val="10"/>
        <rFont val="Times New Roman"/>
        <family val="1"/>
        <charset val="204"/>
      </rPr>
      <t>(бял, без кръв).</t>
    </r>
    <r>
      <rPr>
        <sz val="10"/>
        <rFont val="Times New Roman"/>
        <family val="1"/>
        <charset val="204"/>
      </rPr>
      <t xml:space="preserve"> Хранителна среда за тестуване на антибиотична чувствителност, готови 90мм петри, дебелина на слоя в центъра на петрито 4мм±0,2мм (25мл среда); отговарящи на EUCAST стандартите, с контролирани нива на калциеви и магнезиеви катиони и ниски концентрации на тимин и тимидин и pH 7.3 ± 0.2 при 25°C</t>
    </r>
  </si>
  <si>
    <t>Среди за диференциране на чревни бактерии</t>
  </si>
  <si>
    <t>Разлети среди за диференциране на чревни бактерии,</t>
  </si>
  <si>
    <t>МакКонки агар, разлята стерилна среда за култивиране на бактерии- 90мм петри</t>
  </si>
  <si>
    <t>Левин агар, разлята стерилна среда за култивиране на бактерии- 90мм петри</t>
  </si>
  <si>
    <t>Кристензен агар с урея за доказване продукция на ензим уреаза от микроорганизми, епруветки 6 мл</t>
  </si>
  <si>
    <t>Дезоксихолат-цитрат лактоза агар, суха хранителна среда, опаковки до 100 гр., селективна за изолиране и диференциране на чревни бактерии, със сертификат</t>
  </si>
  <si>
    <t>Селенитов бульон, суха субстанция, опак. 100 гр.</t>
  </si>
  <si>
    <t>Кристенсен-бульон с урея, епруветки по  6 мл, опаковани по 20 епруветки в кутия</t>
  </si>
  <si>
    <r>
      <t>Среда за определяне на декарбоксилаза на</t>
    </r>
    <r>
      <rPr>
        <b/>
        <sz val="10"/>
        <rFont val="Times New Roman"/>
        <family val="1"/>
        <charset val="204"/>
      </rPr>
      <t xml:space="preserve"> L-Орнитин</t>
    </r>
    <r>
      <rPr>
        <sz val="10"/>
        <rFont val="Times New Roman"/>
        <family val="1"/>
        <charset val="204"/>
      </rPr>
      <t xml:space="preserve"> в ампули до 1.5 мл.</t>
    </r>
  </si>
  <si>
    <r>
      <t xml:space="preserve">Среда за определяне декарбоксилаза на </t>
    </r>
    <r>
      <rPr>
        <b/>
        <sz val="10"/>
        <rFont val="Times New Roman"/>
        <family val="1"/>
        <charset val="204"/>
      </rPr>
      <t>L-лизин</t>
    </r>
    <r>
      <rPr>
        <sz val="10"/>
        <rFont val="Times New Roman"/>
        <family val="1"/>
        <charset val="204"/>
      </rPr>
      <t>, амп 1,5 мл.</t>
    </r>
  </si>
  <si>
    <r>
      <t>Среда за определяне декарбоксилаза и дeхидрoлаза на</t>
    </r>
    <r>
      <rPr>
        <b/>
        <sz val="10"/>
        <rFont val="Times New Roman"/>
        <family val="1"/>
        <charset val="204"/>
      </rPr>
      <t xml:space="preserve"> L-аргинин</t>
    </r>
    <r>
      <rPr>
        <sz val="10"/>
        <rFont val="Times New Roman"/>
        <family val="1"/>
        <charset val="204"/>
      </rPr>
      <t>, амп. 1,5 мл.</t>
    </r>
  </si>
  <si>
    <t>Клиглер агар, кутия до 20 епруветки 10 мл.</t>
  </si>
  <si>
    <t>Желатина с обикновен бульон, епруветки по 8 мл.</t>
  </si>
  <si>
    <t>Симонс-цитрат агар, епруветки 7 мл.</t>
  </si>
  <si>
    <t>Нитратен бульон епр. 4 мл.опакована в кутии до 20 епруветки</t>
  </si>
  <si>
    <t>Мляко с метиленблау, в епруветки по 8 мл, опаковани по 20 епруветки в кутия</t>
  </si>
  <si>
    <t xml:space="preserve">Васерблау-фенолрот агар,банки дo 500 мл.  </t>
  </si>
  <si>
    <t>Сухи субстанции- среди за диференциране на чревни бактерии</t>
  </si>
  <si>
    <t>ЕНДО агар, суха хранителна среда, опаковки до 100 гр., за изолиране и диференциране на чревни бактерии, със сертификат</t>
  </si>
  <si>
    <t xml:space="preserve">Клиглер-суха хранителна среда, опакована до 100 г </t>
  </si>
  <si>
    <t>Субстанция за приготвяне на среда Левин за изолиране и диференциране на чревни бактерии, банка до 100 г</t>
  </si>
  <si>
    <t>Макконки агар, суха хранителна среда, опаковки до 100 гр., за изолиране и диференциране на чревни бактерии, със сертификат</t>
  </si>
  <si>
    <t>Ксилоза лизин дезоксихолат агар, суха хранителна среда, опаковки до 100гр., за изолиране и диференциране на Salmonella и Shigella</t>
  </si>
  <si>
    <t xml:space="preserve">Готови разтвори на въглехидрати за микробиологична диагностика   </t>
  </si>
  <si>
    <t>Гликоген 1% епр. 4 мл.опакована в кутии до 20 епруветки</t>
  </si>
  <si>
    <t>Дулцит 1%, ампули до 1,5 мл., опакована в кутии до 20 епруветки</t>
  </si>
  <si>
    <t>Декстроза 1% епр. 4 мл.опакована в кутии до 20 епруветки</t>
  </si>
  <si>
    <t>Захароза 1% епр. 4 мл.опакована в кутии до 20 епруветки</t>
  </si>
  <si>
    <t>Ксилоза 1% епруветки, 4 мл</t>
  </si>
  <si>
    <t>Малтоза 1% епр. 4 мл.опакована в кутии до 20 епруветки</t>
  </si>
  <si>
    <t>Рамноза 1%  епруветки, 4 мл.</t>
  </si>
  <si>
    <t>Рафиноза 1% епруветки, 4 мл.</t>
  </si>
  <si>
    <t>Салицин 1%  епруветки, 4 мл</t>
  </si>
  <si>
    <t>Сорбит 1% епруветки, 4 мл</t>
  </si>
  <si>
    <t>Трехалоза 1% епр. 4 мл.опакована в кутии до 20 епруветки</t>
  </si>
  <si>
    <t>Спомагателни животинкски/биологични продукти за микробиологична диагностика</t>
  </si>
  <si>
    <t>Фетален телешки серум - топлинно инактивиран, подходящ за продължително клетъчно култивиране опаковка до 500мл</t>
  </si>
  <si>
    <t>Фетален телешки серум - топлинно инактивиран, подходящ за продължително клетъчно култивиране, опаковка до 100мл</t>
  </si>
  <si>
    <t xml:space="preserve">Лиофилизирана нормална заешка плазма за доказване продукция на ензим коагулаза от микроорганизми, Флакон от 3 ml. </t>
  </si>
  <si>
    <t>Овнешка кръв-дефибринирана ,  бутилка до 100 мл.</t>
  </si>
  <si>
    <t>Хранителни среди, консумативи и реактиви за опресняване на клетъчната банка</t>
  </si>
  <si>
    <t>Говежди серумен албумин фракция V, pH 7.0 за ELISA , опаовка до 50 грама</t>
  </si>
  <si>
    <t xml:space="preserve">Течна хранителна среда за клетъчно култивиране Dulbecco Modified Eagle Medium with D-Glucose 4500mg/l, w/о Sodium Pyruvate, with L-Glutamine, with HEPES, банка до 500 мл </t>
  </si>
  <si>
    <t>Течна хранителна среда MEM (Minimum Essential Medium) на основата на Earl's salt, с L-глутамин, с NEAA и HEPES, без натриев бикарбонат, тествана за клетъчни култури, течна, опаковка до 1 л.</t>
  </si>
  <si>
    <t>Трипсин-версен разтвор, съдържание на трипсин 0.12% и на EDTA 0.02%, без фенол-ред, разтворен в Dulbecco′s Phosphate Buffered Saline, течен, стерилен, подходящ за работа с клетъчни култури, опаковка до  500мл</t>
  </si>
  <si>
    <r>
      <t xml:space="preserve">Penicillin G субстанция - калиева сол -  </t>
    </r>
    <r>
      <rPr>
        <b/>
        <sz val="10"/>
        <rFont val="Times New Roman"/>
        <family val="1"/>
        <charset val="204"/>
      </rPr>
      <t>до</t>
    </r>
    <r>
      <rPr>
        <sz val="10"/>
        <rFont val="Times New Roman"/>
        <family val="1"/>
        <charset val="204"/>
      </rPr>
      <t xml:space="preserve"> 25 гр. в оп.</t>
    </r>
  </si>
  <si>
    <t>Разтвор на пеницилин-стрептомицин-неомицин, стабилизиран, стерилен; да съдържа 5,000 единици пеницилин, 5 милиграма стрептомицин и 10 милиграма неомицин на милилитър; да е подходящ за клетъчни култури</t>
  </si>
  <si>
    <t>Pest (PENICILLIN-STREPTOMYCIN, стерилен, за клетъчно култивиране,  10,000 UNITS PENICILLIN и 10 MG STREPTOMYCIN)</t>
  </si>
  <si>
    <t>100</t>
  </si>
  <si>
    <t xml:space="preserve">DMSO (Dimethyl sulfoxide), стерилен </t>
  </si>
  <si>
    <t>RPMI-1640 среда за клетъчно култивиране, модифицирана с 20  L-glutamine, без хепес и натриев бикарбонат, стерилна.</t>
  </si>
  <si>
    <t>10</t>
  </si>
  <si>
    <t xml:space="preserve">Hepes, 1М, pH 7-7.6, за клетъчно култивиране, стерилен </t>
  </si>
  <si>
    <t xml:space="preserve">Хранителна среда за култивиране на лимфоцити по време на стимулация със специфични антигени AIM х 200/500 </t>
  </si>
  <si>
    <t>Пликове за генериране на специфични атмосферни условия за култивиране на бактерии</t>
  </si>
  <si>
    <r>
      <t xml:space="preserve">Плик за генериране на </t>
    </r>
    <r>
      <rPr>
        <b/>
        <sz val="10"/>
        <rFont val="Times New Roman"/>
        <family val="1"/>
        <charset val="204"/>
      </rPr>
      <t>анаеробна атмосфера</t>
    </r>
    <r>
      <rPr>
        <sz val="10"/>
        <rFont val="Times New Roman"/>
        <family val="1"/>
        <charset val="204"/>
      </rPr>
      <t xml:space="preserve"> (9-13% CO2;&lt;1% O2) за джар от 2,5L. Без добавяне на катализатор,  без образуване на потенциално експлозивен водород, до 10бр. в опаковка</t>
    </r>
  </si>
  <si>
    <r>
      <t>Плик за генериране на</t>
    </r>
    <r>
      <rPr>
        <b/>
        <sz val="10"/>
        <rFont val="Times New Roman"/>
        <family val="1"/>
        <charset val="204"/>
      </rPr>
      <t xml:space="preserve"> микроаерофилна атмосфера</t>
    </r>
    <r>
      <rPr>
        <sz val="10"/>
        <rFont val="Times New Roman"/>
        <family val="1"/>
        <charset val="204"/>
      </rPr>
      <t xml:space="preserve"> за джар от 2,5L. Подходящ за култивиране на Campylobacter spp. Без добавяне на катализатор,  без образуване на потенциално експлозивен водород, до 10бр. в опаковка</t>
    </r>
  </si>
  <si>
    <t>Реактиви и Багрила за микробиологична диагностика</t>
  </si>
  <si>
    <t>Физиологичен разтвор банка до 450мл.</t>
  </si>
  <si>
    <t xml:space="preserve">Физиологичен разтвор с трис буфер, стерилен, опакован в стъкла до 100 мл  </t>
  </si>
  <si>
    <t>Кристалвиолет 1%, флакон до 100 мл.</t>
  </si>
  <si>
    <t>Лугол, банки до 0,500 л</t>
  </si>
  <si>
    <t>Метилен блау по Льофлер, флакон до 100 мл</t>
  </si>
  <si>
    <t>Сафранин 2%, флакон до 100 мл.</t>
  </si>
  <si>
    <t>Боя Гимза (азур-еозин-метиленово синьо) - разтвор. Да притежава сертификат от анализ.</t>
  </si>
  <si>
    <t>Реактив за индол по Ковач, флакон до 100 мл</t>
  </si>
  <si>
    <t>Неутрализиращи разтвори за дезинфектанти</t>
  </si>
  <si>
    <t>Неутрализиращ разтвор, банка до 500 мл,  за неутрализиране действието на дезинфектанти, със сертификат</t>
  </si>
  <si>
    <t>Неутрализиращ разтвор с натриев тиосулфат, банка до 500 мл,  за неутрализиране действието на дезинфектанти, съдържащи хлор, със сертификат</t>
  </si>
  <si>
    <t>Серуми за типизиране на салмонели, готови за ин-витро употреба за реакция аглутинация на предметно стъкло, флакон до 1 мл.</t>
  </si>
  <si>
    <t>Hgm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до 1 мл., достатъчен за 150 теста салмонелен  серум,   .</t>
  </si>
  <si>
    <t xml:space="preserve">Hi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до 1 мл., достатъчен за 150 теста салмонелен  серум,   .салмонелен наситен серум,   </t>
  </si>
  <si>
    <t xml:space="preserve">OB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.салмонелен наситен серум,   </t>
  </si>
  <si>
    <t xml:space="preserve">OA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.салмонелен наситен серум,   </t>
  </si>
  <si>
    <t xml:space="preserve">OD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.салмонелен наситен серум,   </t>
  </si>
  <si>
    <t>Hb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t>
  </si>
  <si>
    <t>Ha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t>
  </si>
  <si>
    <t>Hc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t>
  </si>
  <si>
    <t>Hr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до 1 мл.</t>
  </si>
  <si>
    <t xml:space="preserve">O7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 </t>
  </si>
  <si>
    <t>O8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</si>
  <si>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Hd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</si>
  <si>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Hy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4 години, опаковка от 1 мл., достатъчен за 150 теста салмонелен  серум,   .</t>
  </si>
  <si>
    <t xml:space="preserve">OE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 </t>
  </si>
  <si>
    <t xml:space="preserve">O10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 </t>
  </si>
  <si>
    <t xml:space="preserve">O15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 </t>
  </si>
  <si>
    <t xml:space="preserve">O19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 </t>
  </si>
  <si>
    <t>H2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</si>
  <si>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H5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</si>
  <si>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Hm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</si>
  <si>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h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</si>
  <si>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z10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</si>
  <si>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z15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</si>
  <si>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z6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</si>
  <si>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lv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</si>
  <si>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enx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</si>
  <si>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Vi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</si>
  <si>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H k  салмонелен наситен антисерум, консервиран с натриев азид, готов за употреба за реакция аглутинация на предметно стъкло, със срок на годност от датата на производство не по-малко от 2 години, опаковка от 1 мл.</t>
  </si>
  <si>
    <t>Допълнителни Серуми за типизиране на салмонели, готови за ин-витро употреба за реакция аглутинация на предметно стъкло, флакон до 1 мл.</t>
  </si>
  <si>
    <t xml:space="preserve">Серуми за типизиране на салмонели, O34 за реакция аглутинация на предметно стъкло, лиофилизирани, опаковка 1 мл.  </t>
  </si>
  <si>
    <t xml:space="preserve">Серуми за типизиране на салмонели, O21 за реакция аглутинация на предметно стъкло, лиофилизирани, опаковка 1 мл.  </t>
  </si>
  <si>
    <t xml:space="preserve">Серуми за типизиране на салмонели,  O22 за реакция аглутинация на предметно стъкло, лиофилизирани, опаковка 1 мл.  </t>
  </si>
  <si>
    <t xml:space="preserve">Серуми за типизиране на салмонели,  O50 за реакция аглутинация на предметно стъкло, лиофилизирани, опаковка 1 мл.  </t>
  </si>
  <si>
    <t xml:space="preserve">Серуми за типизиране на салмонели,  Hz28 за реакция аглутинация на предметно стъкло, лиофилизирани, опаковка 1 мл.  </t>
  </si>
  <si>
    <t xml:space="preserve">Серуми за типизиране на салмонели,  Hz13 за реакция аглутинация на предметно стъкло, лиофилизирани, опаковка 1 мл.  </t>
  </si>
  <si>
    <t xml:space="preserve">Серуми за типизиране на салмонели,  Hz38 за реакция аглутинация на предметно стъкло, лиофилизирани, опаковка 1 мл.  </t>
  </si>
  <si>
    <t xml:space="preserve">Серуми за типизиране на салмонели,  Hz41 за реакция аглутинация на предметно стъкло, лиофилизирани, опаковка 1 мл.  </t>
  </si>
  <si>
    <t xml:space="preserve">Серуми за типизиране на салмонели, Hz29 за реакция аглутинация на предметно стъкло, лиофилизирани, опаковка 1 мл.  </t>
  </si>
  <si>
    <t>Серуми зафазова инверсия по метода на Svengard</t>
  </si>
  <si>
    <t xml:space="preserve">SG2 комбиниран серум за фазова инверсия по метода на Svengard, включва d+i+eh,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</si>
  <si>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 xml:space="preserve">SG1 комбиниран серум за фазова инверсия по метода на Svengard, включва a+b+c+z10,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</si>
  <si>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 xml:space="preserve">SG3 комбиниран серум за фазова инверсия по метода на Svengard, включва k+y+L,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</si>
  <si>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 xml:space="preserve">SG4 комбиниран серум за фазова инверсия по метода на Svengard, включва r+z,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</si>
  <si>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 xml:space="preserve">SG5 комбиниран серум за фазова инверсия по метода на Svengard, включва e,n,x+e,n,z15,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</si>
  <si>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 xml:space="preserve">SG6 комбиниран серум за фазова инверсия по метода на Svengard, включва 1,2+1,5+1,6+1,7+ z6, консервиран с натриев азид, готов за ин-витро употреба за реакция аглутинация на предметно стъкло, със срок на годност от датата на производство не по-малко от 4 години, опаковка до 3 мл, достатъчeн за 30 теста  </t>
  </si>
  <si>
    <t>Серуми за типизиране на шигели, готови за ин-витро употреба за реакция аглутинация на предметно стъкло</t>
  </si>
  <si>
    <t xml:space="preserve">Аглутиниращ серум Shigella flexneri 1  </t>
  </si>
  <si>
    <t xml:space="preserve">Аглутиниращ серум Shigella flexneri 2   </t>
  </si>
  <si>
    <t xml:space="preserve">Аглутиниращ  серум Shigella flexneri 3 </t>
  </si>
  <si>
    <t xml:space="preserve">Аглутиниращ серум Shigella flexneri Х  </t>
  </si>
  <si>
    <t xml:space="preserve">Шигела флекснери y,    </t>
  </si>
  <si>
    <t xml:space="preserve">Шигела флекснери z,    </t>
  </si>
  <si>
    <t xml:space="preserve">Шигела флекснери (1-6,x,y,z)поливалентен,    </t>
  </si>
  <si>
    <t xml:space="preserve">Аглутиниращ серум Shigella flexneri 6  (Нюкасъл) </t>
  </si>
  <si>
    <t xml:space="preserve">Аглутиниращ серум Shigella sonnei (S+R)  </t>
  </si>
  <si>
    <t xml:space="preserve">Аглутиниращ серум Shigella dysenteriae 1  </t>
  </si>
  <si>
    <t xml:space="preserve">Аглутиниращ серум Shigella dysenteriae 2  </t>
  </si>
  <si>
    <t xml:space="preserve">Аглутиниращ серум Shigella dysenteriae 3 </t>
  </si>
  <si>
    <t xml:space="preserve">Аглутиниращ серум Shigella dysenteriae 4 </t>
  </si>
  <si>
    <t xml:space="preserve">Аглутиниращ серум Shigella boydii I поливалентен </t>
  </si>
  <si>
    <t xml:space="preserve">Аглутиниращ серум Shigella boydii II поливалентен </t>
  </si>
  <si>
    <t xml:space="preserve">Аглутиниращ серум Shigella boydii III поливалентен </t>
  </si>
  <si>
    <t>Серуми за типизиране на диарогенни ешерихия коли, готови за ин-витро употреба за реакция аглутинация на предметно стъкло</t>
  </si>
  <si>
    <t xml:space="preserve">I поливалентен E. coli,    </t>
  </si>
  <si>
    <t xml:space="preserve">II поливалентен E. coli,   </t>
  </si>
  <si>
    <t xml:space="preserve">III поливалентен E. coli,     </t>
  </si>
  <si>
    <t xml:space="preserve">O157 E. coli ненаситен аглутиниращ серум,    </t>
  </si>
  <si>
    <t xml:space="preserve">O6 E. coli наситен аглутиниращ серум,    </t>
  </si>
  <si>
    <t xml:space="preserve">O26 E. coli наситен аглутиниращ серум,    </t>
  </si>
  <si>
    <t xml:space="preserve">O44 E. coli наситен аглутиниращ серум,    </t>
  </si>
  <si>
    <t xml:space="preserve">O55 E. coli наситен аглутиниращ серум,    </t>
  </si>
  <si>
    <t xml:space="preserve">O78 E. coli наситен аглутиниращ серум,    </t>
  </si>
  <si>
    <t xml:space="preserve">O86 E. coli наситен аглутиниращ серум,    </t>
  </si>
  <si>
    <t xml:space="preserve">O111 E. coli наситен аглутиниращ серум,    </t>
  </si>
  <si>
    <t xml:space="preserve">O126 E. coli наситен аглутиниращ серум,    </t>
  </si>
  <si>
    <t xml:space="preserve">O128 E. coli наситен аглутиниращ серум,   </t>
  </si>
  <si>
    <t xml:space="preserve">O25 E. coli наситен аглутиниращ серум,  </t>
  </si>
  <si>
    <t xml:space="preserve">O119 E. coli наситен аглутиниращ серум,  </t>
  </si>
  <si>
    <t xml:space="preserve">O127 E. coli наситен аглутиниращ серум,  </t>
  </si>
  <si>
    <t xml:space="preserve">O20 E. coli наситен аглутиниращ серум,  </t>
  </si>
  <si>
    <t xml:space="preserve">O125 E. coli наситен аглутиниращ серум,  </t>
  </si>
  <si>
    <t xml:space="preserve">O18 E. coli ненаситен аглутиниращ серум,    </t>
  </si>
  <si>
    <t xml:space="preserve">O75 E. coli ненаситен аглутиниращ серум,  </t>
  </si>
  <si>
    <t xml:space="preserve">O114 E. coli ненаситен аглутиниращ серум,  </t>
  </si>
  <si>
    <t xml:space="preserve">O15 E. coli ненаситен аглутиниращ серум, </t>
  </si>
  <si>
    <t xml:space="preserve">O63 E. coli ненаситен аглутиниращ серум, </t>
  </si>
  <si>
    <t xml:space="preserve">O115 E. coli ненаситен аглутиниращ серум, </t>
  </si>
  <si>
    <t xml:space="preserve">O159 E. coli ненаситен аглутиниращ серум, </t>
  </si>
  <si>
    <t xml:space="preserve">O149 E. coli ненаситен аглутиниращ серум, </t>
  </si>
  <si>
    <t xml:space="preserve">O166 E. coli ненаситен аглутиниращ серум, </t>
  </si>
  <si>
    <t xml:space="preserve">O28 E. coli ненаситен аглутиниращ серум, </t>
  </si>
  <si>
    <t xml:space="preserve">O32 E. coli ненаситен аглутиниращ серум, </t>
  </si>
  <si>
    <t xml:space="preserve">O112ab E. coli ненаситен аглутиниращ серум, </t>
  </si>
  <si>
    <t xml:space="preserve">O112ac E. coli ненаситен аглутиниращ серум, </t>
  </si>
  <si>
    <t xml:space="preserve">O164 E. coli ненаситен аглутиниращ серум, </t>
  </si>
  <si>
    <t xml:space="preserve">O129 E. coli ненаситен аглутиниращ серум, </t>
  </si>
  <si>
    <t xml:space="preserve">O136 E. coli ненаситен аглутиниращ серум, </t>
  </si>
  <si>
    <t xml:space="preserve">O143 E. coli ненаситен аглутиниращ серум, </t>
  </si>
  <si>
    <t xml:space="preserve">O144 E. coli ненаситен аглутиниращ серум, </t>
  </si>
  <si>
    <t xml:space="preserve">O146 E. coli ненаситен аглутиниращ серум, </t>
  </si>
  <si>
    <t xml:space="preserve">O152 E. coli ненаситен аглутиниращ серум, </t>
  </si>
  <si>
    <t xml:space="preserve">О124 E. coli наситен аглутиниращ серум,  </t>
  </si>
  <si>
    <t xml:space="preserve">О142 E. coli ненаситен аглутиниращ серум,  </t>
  </si>
  <si>
    <t xml:space="preserve">О27   E. coli ненаситен аглутиниращ серум,  </t>
  </si>
  <si>
    <t xml:space="preserve">О148 E. coli ненаситен аглутиниращ серум,  </t>
  </si>
  <si>
    <t xml:space="preserve">О167 E. coli ненаситен аглутиниращ серум,  </t>
  </si>
  <si>
    <t xml:space="preserve">О117 E. coli ненаситен аглутиниращ серум,  </t>
  </si>
  <si>
    <r>
      <t xml:space="preserve">Серуми за типизиране </t>
    </r>
    <r>
      <rPr>
        <b/>
        <i/>
        <sz val="10"/>
        <rFont val="Times New Roman"/>
        <family val="1"/>
        <charset val="204"/>
      </rPr>
      <t>Listeria monocytogenes</t>
    </r>
    <r>
      <rPr>
        <b/>
        <sz val="10"/>
        <rFont val="Times New Roman"/>
        <family val="1"/>
        <charset val="204"/>
      </rPr>
      <t xml:space="preserve"> готов за ин-витро употреба за реакция аглутинация на предметно стъкло, флакон 1 мл .</t>
    </r>
  </si>
  <si>
    <t xml:space="preserve">Listeria As OI/OII- диагностичен серум </t>
  </si>
  <si>
    <t xml:space="preserve">Listeria As ОIV/ диагностичен серум </t>
  </si>
  <si>
    <t xml:space="preserve">Listeria As OV/OVI диагностичен серум </t>
  </si>
  <si>
    <t>Диагностикуми и серуми за особено опасни бактериални инфекции (ООБИ)</t>
  </si>
  <si>
    <t>Диагностикуми за бруцелоза</t>
  </si>
  <si>
    <r>
      <t xml:space="preserve">Диагностичен набор </t>
    </r>
    <r>
      <rPr>
        <b/>
        <sz val="10"/>
        <rFont val="Times New Roman"/>
        <family val="1"/>
        <charset val="204"/>
      </rPr>
      <t>за предметна аглутинация за Brucella (общи антитела)</t>
    </r>
    <r>
      <rPr>
        <sz val="10"/>
        <rFont val="Times New Roman"/>
        <family val="1"/>
        <charset val="204"/>
      </rPr>
      <t xml:space="preserve"> с включена положителна контрола, отрицателна контрола и цветна бактериална суспензия Минимален срок на годност 1 година</t>
    </r>
  </si>
  <si>
    <r>
      <t xml:space="preserve">Диагностичен набор </t>
    </r>
    <r>
      <rPr>
        <b/>
        <sz val="10"/>
        <rFont val="Times New Roman"/>
        <family val="1"/>
        <charset val="204"/>
      </rPr>
      <t>за предметна аглутинация за Brucella abortus антитела</t>
    </r>
    <r>
      <rPr>
        <sz val="10"/>
        <rFont val="Times New Roman"/>
        <family val="1"/>
        <charset val="204"/>
      </rPr>
      <t xml:space="preserve"> с включена положителна контрола, отрицателна контрола и цветна бактериална суспензия Минимален срок на годност 1 година</t>
    </r>
  </si>
  <si>
    <r>
      <t xml:space="preserve">Диагностичен набор </t>
    </r>
    <r>
      <rPr>
        <b/>
        <sz val="10"/>
        <rFont val="Times New Roman"/>
        <family val="1"/>
        <charset val="204"/>
      </rPr>
      <t>за предметна аглутинация за Brucella melitensis антитела</t>
    </r>
    <r>
      <rPr>
        <sz val="10"/>
        <rFont val="Times New Roman"/>
        <family val="1"/>
        <charset val="204"/>
      </rPr>
      <t xml:space="preserve"> с включена положителна контрола, отрицателна контрола и цветна бактериална суспензия Минимален срок на годност 1 година</t>
    </r>
  </si>
  <si>
    <r>
      <t xml:space="preserve">Диагностичен набор </t>
    </r>
    <r>
      <rPr>
        <b/>
        <sz val="10"/>
        <rFont val="Times New Roman"/>
        <family val="1"/>
        <charset val="204"/>
      </rPr>
      <t>за аглутинация за Brucella (общи антитела), в микротитърни плаки</t>
    </r>
    <r>
      <rPr>
        <sz val="10"/>
        <rFont val="Times New Roman"/>
        <family val="1"/>
        <charset val="204"/>
      </rPr>
      <t xml:space="preserve"> с включена положителна контрола, отрицателна контрола и цветна бактериална суспензия Минимален срок на годност 1 година</t>
    </r>
  </si>
  <si>
    <r>
      <t>Диагностичен набор</t>
    </r>
    <r>
      <rPr>
        <b/>
        <sz val="10"/>
        <rFont val="Times New Roman"/>
        <family val="1"/>
        <charset val="204"/>
      </rPr>
      <t xml:space="preserve"> за аглутинация за Brucella abortus антитела, в микротитърни плаки</t>
    </r>
    <r>
      <rPr>
        <sz val="10"/>
        <rFont val="Times New Roman"/>
        <family val="1"/>
        <charset val="204"/>
      </rPr>
      <t xml:space="preserve"> с включени положителна контрола, отрицателна контрола и цветна  бактериална суспензия Минимален срок на годност 1 година</t>
    </r>
  </si>
  <si>
    <r>
      <t xml:space="preserve">Диагностичен набор </t>
    </r>
    <r>
      <rPr>
        <b/>
        <sz val="10"/>
        <rFont val="Times New Roman"/>
        <family val="1"/>
        <charset val="204"/>
      </rPr>
      <t>за аглутинация за Brucella melitensis антитела, в микротитърни плаки</t>
    </r>
    <r>
      <rPr>
        <sz val="10"/>
        <rFont val="Times New Roman"/>
        <family val="1"/>
        <charset val="204"/>
      </rPr>
      <t xml:space="preserve"> с включени положителна контрола, отрицателна контрола и цветна бактериална суспензия Минимален срок на годност 1 година</t>
    </r>
  </si>
  <si>
    <t>Набор за провеждане на аглутинираща реакция, съдържащ бели стъкла за провеждане на теста + положителна контрола + отрицателна контрола + серум за Brucella "BENGAL ROSE",  1 x 5 ml (125 теста)</t>
  </si>
  <si>
    <t>Серуми за доказване на бруцелоза</t>
  </si>
  <si>
    <t>Аглутиниращ анти А+ М бруцелен серум</t>
  </si>
  <si>
    <t>Аглутиниращ анти - А бруцелен серум</t>
  </si>
  <si>
    <t>Аглутиниращ анти - М бруцелен серум</t>
  </si>
  <si>
    <t>Диагностикуми за йерсиниоза</t>
  </si>
  <si>
    <t xml:space="preserve">Yersinia enterocolitica O 3 антиген за реакция  микро-Видал, оцветен </t>
  </si>
  <si>
    <t xml:space="preserve">Yersinia enterocolitica O 9 антиген за реакция  микро-Видал, оцветен </t>
  </si>
  <si>
    <t>Контролен аnti-Yersinia enterocolitica O 3 серум за реакция Видал</t>
  </si>
  <si>
    <t>Контролен аnti-Yersinia enterocolitica O 9 серум за реакция Видал</t>
  </si>
  <si>
    <t>АНТИБИОТИЧНИ ДИСКОВЕ</t>
  </si>
  <si>
    <r>
      <t xml:space="preserve">Дискове напоени с </t>
    </r>
    <r>
      <rPr>
        <b/>
        <u/>
        <sz val="10"/>
        <rFont val="Times New Roman"/>
        <family val="1"/>
        <charset val="204"/>
      </rPr>
      <t>оптохин 5</t>
    </r>
    <r>
      <rPr>
        <b/>
        <u/>
        <sz val="10"/>
        <rFont val="Calibri"/>
        <family val="2"/>
        <charset val="204"/>
      </rPr>
      <t>µg</t>
    </r>
    <r>
      <rPr>
        <b/>
        <u/>
        <sz val="10"/>
        <rFont val="Times New Roman"/>
        <family val="1"/>
        <charset val="204"/>
      </rPr>
      <t>/диск</t>
    </r>
    <r>
      <rPr>
        <sz val="10"/>
        <rFont val="Times New Roman"/>
        <family val="1"/>
        <charset val="204"/>
      </rPr>
      <t xml:space="preserve">  за идентификация на пневмококи</t>
    </r>
  </si>
  <si>
    <t>брой дискове</t>
  </si>
  <si>
    <r>
      <t>Бацитрацин, концентрация</t>
    </r>
    <r>
      <rPr>
        <b/>
        <u/>
        <sz val="10"/>
        <rFont val="Times New Roman"/>
        <family val="1"/>
        <charset val="204"/>
      </rPr>
      <t xml:space="preserve"> 0.07 U/диск , </t>
    </r>
    <r>
      <rPr>
        <sz val="10"/>
        <rFont val="Times New Roman"/>
        <family val="1"/>
        <charset val="204"/>
      </rPr>
      <t xml:space="preserve"> опаковани до 100 диска </t>
    </r>
  </si>
  <si>
    <t>Антимикотични дискове</t>
  </si>
  <si>
    <t>Антимикотични дискове Вориконазол, концентрация 1µg/диск, отговарящи на изискванията на CLSI M44-A, опаковани в 1 стрип до 50 диска</t>
  </si>
  <si>
    <t>Антимикотични дискове Нистатин, концентрация 100 U/диск , отговарящи на изискванията на CLSI M44-A, опаковани в 1 стрип до 50 диска</t>
  </si>
  <si>
    <t>Антимикотични дискове Флуконазол, концентрация  25µg/диск , отговарящи на изискванията на CLSI M44-A, опаковани в 1 стрип до 50 диска</t>
  </si>
  <si>
    <t>Антибиотични дискове, отговарящи на изискванията на EUCAST,съвместими с  диск-диспенсър на Oxoid</t>
  </si>
  <si>
    <t xml:space="preserve">Азитромицин, концентрация 15 µg/диск ,  опаковани в 1 стрип до 50 диска  </t>
  </si>
  <si>
    <t xml:space="preserve">Aмикацин, концентрация 30µg/диск, опаковани в 1 стрип до 50 диска  </t>
  </si>
  <si>
    <t xml:space="preserve">Амоксицилин/клавуланова киселина, концентрация 30 µg/диск,  опаковани в 1 стрип до 50 диска  </t>
  </si>
  <si>
    <t xml:space="preserve">Aмпицилин, концентрация 10 µg/диск, опаковани в 1 стрип до 50 диска  </t>
  </si>
  <si>
    <t xml:space="preserve">Ампицилин-Сулбактам 10/10 µg/диск,  опаковани в 1 стрип до 50 диска  </t>
  </si>
  <si>
    <t xml:space="preserve">Ванкомицин, концентрация 5 µg/диск, опаковани в 1 стрип до 50 диска  </t>
  </si>
  <si>
    <t xml:space="preserve">Гентамицин, концентрация 30 µg/диск ,  опаковани в 1 стрип до 50 диска  </t>
  </si>
  <si>
    <t xml:space="preserve">Гентамицин, концентрация 10 µg/диск ,  опаковани в 1 стрип до 50 диска  </t>
  </si>
  <si>
    <t xml:space="preserve">Доксициклин, концентрация 30 µg/диск ,  опаковани в 1 стрип до 50 диска  </t>
  </si>
  <si>
    <t xml:space="preserve">Еритромицин, концентрация 15 µg/диск ,  опаковани в 1 стрип до 50 диска  </t>
  </si>
  <si>
    <t xml:space="preserve">Клиндамицин, концентрация 2µg/диск ,  опаковани в 1 стрип до 50 диска  </t>
  </si>
  <si>
    <t xml:space="preserve">Левофлоксацин, концентрация 5 µg/диск, опаковани в 1 стрип до 50 диска  </t>
  </si>
  <si>
    <t xml:space="preserve">Линезолид, концентрация 10 µg/диск ,  опаковани в  стрип по 50 диска    </t>
  </si>
  <si>
    <t xml:space="preserve">Мупироцин, концентрация 5 µg/диск ,  опаковани в 1 стрип до 50 диска  </t>
  </si>
  <si>
    <t xml:space="preserve">Налидиксова киселина, концентрация 30 µg/диск ,  опаковани в 1 стрип до 50 диска  </t>
  </si>
  <si>
    <t xml:space="preserve">Нитроксолин, концентрация 20 µg/диск , опаковани в 1 стрип до 50 диска  </t>
  </si>
  <si>
    <t xml:space="preserve">Норфлоксацин, концентрация 10 µg/диск, опаковани в 1 стрип до 50 диска  </t>
  </si>
  <si>
    <t xml:space="preserve">Oксацилин, концентрация 1 µg/диск ,  опаковани в 1 стрип до 50 диска  </t>
  </si>
  <si>
    <t xml:space="preserve">Офлоксацин, концентрация 5 µg/диск ,  опаковани в 1 стрип до 50 диска  </t>
  </si>
  <si>
    <t xml:space="preserve">Пеницилин, концентрация 1 U/диск ,  опаковани в 1 стрип до 50 диска  </t>
  </si>
  <si>
    <t xml:space="preserve">Пефлоксацин,  концентрация 5 µg/диск ,  опаковани в 1 стрип до 50 диска  </t>
  </si>
  <si>
    <t xml:space="preserve">Рифампин, концентрация 5 µg/диск ,  опаковани в 1 стрип до 50 диска  </t>
  </si>
  <si>
    <t xml:space="preserve">Стрептомицин, концентрация 300 µg/диск ,  опаковани в 1 стрип до 50 диска  </t>
  </si>
  <si>
    <t xml:space="preserve">Тетрациклин, концентрация 30 µg/диск,  опаковани в 1 стрип до 50 диска  </t>
  </si>
  <si>
    <t xml:space="preserve">Триметоприм/сулфаметоксазол, концентрация 25 µg/диск ,  опаковани в 1 стрип до 50 диска  </t>
  </si>
  <si>
    <t xml:space="preserve">Триметоприм 5 µg/диск ,  опаковани в 1 стрип до 50 диска  </t>
  </si>
  <si>
    <t xml:space="preserve">Хлорамфеникол, концентрация 30 µg/диск,  опаковани в 1 стрип до 50 диска  </t>
  </si>
  <si>
    <t xml:space="preserve">Цефоперазон/Сулбактам, концентрация 105 µg/диск, опаковани в 1 стрип до 50 диска  </t>
  </si>
  <si>
    <t xml:space="preserve">Цефокситин, концентрация 30 µg/диск ,  опаковани в 1 стрип до 50 диска  </t>
  </si>
  <si>
    <t xml:space="preserve">Цефотаксим, концентрация 5 µg/ диск, опаковани в 1 стрип до 50 диска  </t>
  </si>
  <si>
    <t xml:space="preserve">Цефтазидим, концентрация 10 µg/диск,  опаковани в 1 стрип до 50 диска  </t>
  </si>
  <si>
    <r>
      <t xml:space="preserve">Цефтобипрол, концентрация </t>
    </r>
    <r>
      <rPr>
        <b/>
        <sz val="10"/>
        <rFont val="Times New Roman"/>
        <family val="1"/>
        <charset val="204"/>
      </rPr>
      <t>30</t>
    </r>
    <r>
      <rPr>
        <sz val="10"/>
        <rFont val="Times New Roman"/>
        <family val="1"/>
        <charset val="204"/>
      </rPr>
      <t xml:space="preserve"> µg/диск , опаковани в 1 стрип до 50 диска  </t>
    </r>
  </si>
  <si>
    <t xml:space="preserve">Цефтриаксон, концентрация 30 µg/диск ,  опаковани в 1 стрип до 50 диска  </t>
  </si>
  <si>
    <t xml:space="preserve">Ципрофлоксацин, концентрация 5 µg/диск,  опаковани в 1 стрип до 50 диска  </t>
  </si>
  <si>
    <t xml:space="preserve">Фузидиева киселина концентрация 10 µg/диск ,  опаковани в 1 стрип до 50 диска  </t>
  </si>
  <si>
    <r>
      <t>Антибиотични дискове- картуши съвместими</t>
    </r>
    <r>
      <rPr>
        <b/>
        <u/>
        <sz val="10"/>
        <rFont val="Times New Roman"/>
        <family val="1"/>
        <charset val="204"/>
      </rPr>
      <t xml:space="preserve"> с ръчен диспенсер DISCMASTER (МАST Group)</t>
    </r>
  </si>
  <si>
    <t xml:space="preserve">Азтреонам, концентрация 30 µg/диск, опаковани в 1 стрип до 50 диска  </t>
  </si>
  <si>
    <t xml:space="preserve">Амоксицилин/клавуланова киселина, концентрация 20/10 µg/диск,  опаковани в 1 стрип до 50 диска  </t>
  </si>
  <si>
    <t xml:space="preserve">Aмпицилин, концентрация 2 µg/диск, опаковани в 1 стрип до 50 диска  </t>
  </si>
  <si>
    <t>Aмпицилин, концентрация 10 µg/диск, опаковани в 1 стрип до 50 диска</t>
  </si>
  <si>
    <t xml:space="preserve">Aмпицилин/сулбактам, концентрация 10/10 µg/диск, опаковани в 1 стрип до 50 диска  </t>
  </si>
  <si>
    <t xml:space="preserve">  Еритромицин, концентрация 15 µg/диск ,  опаковани в 1 стрип до 50 диска  </t>
  </si>
  <si>
    <t xml:space="preserve">  Ертапенем, концентрация 10 µg/диск, опаковани в 1 стрип до 50 диска  </t>
  </si>
  <si>
    <t xml:space="preserve">  Имипенем, концентрация 10 µg/диск ,  опаковани в 1 стрип до 50 диска  </t>
  </si>
  <si>
    <t xml:space="preserve">  Клиндамицин, концентрация 2µg/диск ,  опаковани в 1 стрип до 50 диска  </t>
  </si>
  <si>
    <t xml:space="preserve">  Левофлоксацин, концентрация 5 µg/диск, опаковани в 1 стрип до 50 диска  </t>
  </si>
  <si>
    <t xml:space="preserve">  Линезолид, концентрация 10 µg/диск ,  опаковани в 1 стрип до 50 диска  </t>
  </si>
  <si>
    <t xml:space="preserve">  Меропенем, концентрация 10 µg/диск ,  опаковани в 1 стрип до 50 диска  </t>
  </si>
  <si>
    <t xml:space="preserve">  Моксифлоксацин, концентрация 5 µg/диск ,  опаковани в 1 стрип до 50 диска  </t>
  </si>
  <si>
    <t xml:space="preserve">  Налидискова киселина, концентрация 30 µg/диск ,  опаковани в 1 стрип до 50 диска  </t>
  </si>
  <si>
    <t xml:space="preserve">Нитрофурантоин  100 µg/диск, опаковани в 1 стрип по 50 диска  </t>
  </si>
  <si>
    <t xml:space="preserve">Норфлоксацин, концентрация 10 µg/диск, опаковани в 1 стрип по 50 диска </t>
  </si>
  <si>
    <t xml:space="preserve">  Oксацилин, концентрация 1 µg/диск ,  опаковани в 1 стрип до 50 диска  </t>
  </si>
  <si>
    <t xml:space="preserve">  Офлоксацин, концентрация 5 µg/диск ,  опаковани в 1 стрип до 50 диска  </t>
  </si>
  <si>
    <t xml:space="preserve">  Пеницилин, концентрация 1 U/диск ,  опаковани в 1 стрип до 50 диска  </t>
  </si>
  <si>
    <t xml:space="preserve">  Пиперацилин/Тазобактам, концентрация 30/6 µg/диск , опаковани в 1 стрип до 50 диска  </t>
  </si>
  <si>
    <t xml:space="preserve">  Рифампин, концентрация 5 µg/диск ,  опаковани в 1 стрип до 50 диска  </t>
  </si>
  <si>
    <t xml:space="preserve">Тейкопланин, концентрация 30 µg/диск,  опаковани в 1 стрип до 50 диска  </t>
  </si>
  <si>
    <t xml:space="preserve">Темоцилин, концентрация 30 µg/диск,  опаковани в 1 стрип до 50 диска  </t>
  </si>
  <si>
    <t xml:space="preserve">Тигециклин, концентрация 15 µg/диск,  опаковани в 1 стрип до 50 диска  </t>
  </si>
  <si>
    <t xml:space="preserve">Тобрамицин, концентрация 10 µg/диск ,  опаковани в 1 стрип до 50 диска  </t>
  </si>
  <si>
    <t xml:space="preserve">Цефепим, концентрация 30 µg/диск, опаковани в 1 стрип до 50 диска  </t>
  </si>
  <si>
    <t xml:space="preserve">Цефиксим концентрация 5 µg/диск, опаковани в 1 стрип до 50 диска  </t>
  </si>
  <si>
    <t xml:space="preserve">Цефтазидим/ Авибактам 10-4 µg/диск опаковани в 1 стрип до 50 диска  </t>
  </si>
  <si>
    <t xml:space="preserve">Цефтаролин 30 µg/диск опаковани в 1 стрип до 50 диска  </t>
  </si>
  <si>
    <t xml:space="preserve">Цефтолозан/Тазобактам 30/10 µg/диск , опаковани в 1 стрип до 50 диска  </t>
  </si>
  <si>
    <t xml:space="preserve">Цефуроксим, концентрация 30 µg/диск ,  опаковани в 1 стрип до 50 диска  </t>
  </si>
  <si>
    <t xml:space="preserve">Ципрофлоксацин, концентрация 5 µg/диск,опаковани в 1 стрип до 50 диска  </t>
  </si>
  <si>
    <t xml:space="preserve">Фосфомицин с глюкозо-6-фосфат, концентрация 200 µg/диск ,  опаковани в 1 стрип до 50 диска  </t>
  </si>
  <si>
    <t>Кит за фенотипна детекция и диференциране на карбапенемази съдържащ дискове или таблетки с карбапенеми и инхибиторни субстанции. Да диференцира MBL, KPC и ОXA-48 и АMP-C, опаковка до 50 теста</t>
  </si>
  <si>
    <t>Плаки с чупещи се стрипове за определяне на МПК чрез разреждане в бульон и мануално отчитане; натоварени с концентрационен градиент (минимум 7 концентарации) на антибиотика в съответствие с ЕUCAST и течни среди за инокулиранe на бактериалните суспензии</t>
  </si>
  <si>
    <t>МИК  Ванкомицин плаки с чупещи се стрипове за определяне на МПК чрез разреждане в бульон, натоварени с концентрационен градиент (минимум 7 концентарации) на Ванкомицин</t>
  </si>
  <si>
    <t>МИК Тейкопланин плаки с чупещи се стрипове за определяне на МПК чрез разреждане в бульон, натоварени с концентрационен градиент (минимум 7 концентарации) на Тейкопланин</t>
  </si>
  <si>
    <t>МИК  Колистин плаки с чупещи се стрипове за определяне на МПК чрез разреждане в бульон, натоварени с концентрационен градиент (минимум 7 концентарации) на Колистин</t>
  </si>
  <si>
    <r>
      <t xml:space="preserve">Течна суспензионна среда </t>
    </r>
    <r>
      <rPr>
        <b/>
        <sz val="10"/>
        <rFont val="Times New Roman"/>
        <family val="1"/>
        <charset val="204"/>
      </rPr>
      <t>за Грам положителни</t>
    </r>
    <r>
      <rPr>
        <sz val="10"/>
        <rFont val="Times New Roman"/>
        <family val="1"/>
        <charset val="204"/>
      </rPr>
      <t xml:space="preserve"> микроорганизми за определяне на МПК чрез разреждане в бульон; разлята до </t>
    </r>
    <r>
      <rPr>
        <b/>
        <sz val="10"/>
        <rFont val="Times New Roman"/>
        <family val="1"/>
        <charset val="204"/>
      </rPr>
      <t>13 мл</t>
    </r>
    <r>
      <rPr>
        <sz val="10"/>
        <rFont val="Times New Roman"/>
        <family val="1"/>
        <charset val="204"/>
      </rPr>
      <t xml:space="preserve"> в епруветка</t>
    </r>
  </si>
  <si>
    <r>
      <t xml:space="preserve">Течна суспензионна среда </t>
    </r>
    <r>
      <rPr>
        <b/>
        <sz val="10"/>
        <rFont val="Times New Roman"/>
        <family val="1"/>
        <charset val="204"/>
      </rPr>
      <t xml:space="preserve">за Грам отрицателни </t>
    </r>
    <r>
      <rPr>
        <sz val="10"/>
        <rFont val="Times New Roman"/>
        <family val="1"/>
        <charset val="204"/>
      </rPr>
      <t xml:space="preserve">микроорганизми за определяне на МПК чрез разреждане в бульон; разлята до </t>
    </r>
    <r>
      <rPr>
        <b/>
        <sz val="10"/>
        <rFont val="Times New Roman"/>
        <family val="1"/>
        <charset val="204"/>
      </rPr>
      <t>13 мл</t>
    </r>
    <r>
      <rPr>
        <sz val="10"/>
        <rFont val="Times New Roman"/>
        <family val="1"/>
        <charset val="204"/>
      </rPr>
      <t xml:space="preserve"> в епруветка</t>
    </r>
  </si>
  <si>
    <r>
      <t>Tест ленти за антибиотична чувствителност чрез дифузионен метод</t>
    </r>
    <r>
      <rPr>
        <sz val="12"/>
        <rFont val="Times New Roman"/>
        <family val="1"/>
        <charset val="204"/>
      </rPr>
      <t xml:space="preserve"> </t>
    </r>
  </si>
  <si>
    <t xml:space="preserve">МИК тест ленти Ампицилин 0.016-256 мг./мл., тънки, пластични лентички, опаковани в блистер с поемащо влагата вещество, импрегнирани с концентрационен градиент на ампицилин, опаковка до 10 лентички, опаковани в отделни блистери </t>
  </si>
  <si>
    <t xml:space="preserve">МИК тест ленти Амоксицилин/Клавувалнова киселина (2/1) 0,016 – 256 µg/ml., тънки, пластични лентички, опаковани в блистер с поемащо влагата вещество, импрегнирани с концентрационен градиент на амоксицилин-клавуланат, опаковка до 10 лентички, опаковани в отделни блистери </t>
  </si>
  <si>
    <t>МИК тест ленти Азитромицин 0.016-256 мг./мл., тънки, пластични лентички, опаковани в блистер с поемащо влагата вещество, импрегнирани с концентрационен градиент на азитромицин, опаковка до 30 лентички, опаковани в отделни блистери по 10 бр.</t>
  </si>
  <si>
    <t xml:space="preserve">МИК тест ленти  Ванкомицин 0,016 – 256 µg/ml тънки, пластични лентички, импрегнирани с концентрационен градиент 0.016 - 256 на Ванкомицин , опаковка до  10 лентички  в  блистер.   </t>
  </si>
  <si>
    <t xml:space="preserve">МИК тест ленти Гентамицин 0,016 – 256 µg/ml, тънки пластични лентички, импрегнирани с концентрационен градиент 0.016 - 256 на гентамицин , опаковка до  10 лентички  в  блистер.   </t>
  </si>
  <si>
    <t xml:space="preserve">МИК тест ленти Доксициклин 0,016 – 256 µg/ml, тънки пластични лентички, импрегнирани с концентрационен градиент 0.016 - 256 на Доксициклин , опаковка до  10 лентички  в  блистер.   </t>
  </si>
  <si>
    <t xml:space="preserve">МИК тест ленти Ертапенем тънки, пластични лентички, импрегнирани с концентрационен градиент на Ертапенем, опаковка до  30 лентички  в  блистери по 10 бр. </t>
  </si>
  <si>
    <t xml:space="preserve">МИК тест ленти Еритромицин тънки, пластични лентички, импрегнирани с концентрационен градиент на Еритромицин , опаковка до  10 лентички  в  блистер. </t>
  </si>
  <si>
    <t>МИК тест ленти Имипенем 0,002 – 32 µg/ml тънки, пластични лентички, импрегнирани с концентрационен градиент на Имипенем, опаковка до  30 лентички  в  блистери по 10 бр.</t>
  </si>
  <si>
    <t xml:space="preserve">МИК тест ленти Клиндамицин 0,016 – 256 µg/ml тънки, пластични лентички, импрегнирани с концентрационен градиент на Клиндамицин , опаковка до  10 лентички  в  блистер. </t>
  </si>
  <si>
    <t xml:space="preserve">МИК тест ленти Колистин тънки, пластични лентички, импрегнирани с концентрационен градиент 0.016 - 256 µg/mL на Колистин , в  блистери до 10 бр. </t>
  </si>
  <si>
    <t xml:space="preserve">МИК тест ленти Левофлоксацин 0,002 – 32 µg/ml, тънки пластични лентички, импрегнирани с концентрационен градиент 0,002 – 32 µg/ml на Левофлоксацин , в  блистери до 10 бр. </t>
  </si>
  <si>
    <t xml:space="preserve">МИК тест ленти Линезолид тънки, пластични лентички, импрегнирани с концентрационен градиент 0.016 - 256 µg/mL на Линезолид , в  блистери до 10 бр. </t>
  </si>
  <si>
    <r>
      <t xml:space="preserve">МИК тест ленти Меропенем тънки, пластични лентички, импрегнирани с концентрационен градиент на Меропенем , опаковка </t>
    </r>
    <r>
      <rPr>
        <b/>
        <sz val="10"/>
        <rFont val="Times New Roman"/>
        <family val="1"/>
        <charset val="204"/>
      </rPr>
      <t>до  30 лентички</t>
    </r>
    <r>
      <rPr>
        <sz val="10"/>
        <rFont val="Times New Roman"/>
        <family val="1"/>
        <charset val="204"/>
      </rPr>
      <t xml:space="preserve">  в  блистери по 10 бр. </t>
    </r>
  </si>
  <si>
    <t xml:space="preserve">МИК тест ленти Метронидазол тънки, пластични лентички, импрегнирани с концентрационен градиент 0.016 - 256 µg/mL на Метронидазол, в  блистери до 10 бр. </t>
  </si>
  <si>
    <r>
      <t>МИК тест ленти Пеницилин G (Бензилпеницилин) тънки, пластични лентички, импрегнирани с концентрационен градиент</t>
    </r>
    <r>
      <rPr>
        <b/>
        <sz val="10"/>
        <rFont val="Times New Roman"/>
        <family val="1"/>
        <charset val="204"/>
      </rPr>
      <t xml:space="preserve"> 0.002 - 32 µg/mL </t>
    </r>
    <r>
      <rPr>
        <sz val="10"/>
        <rFont val="Times New Roman"/>
        <family val="1"/>
        <charset val="204"/>
      </rPr>
      <t xml:space="preserve">на Пеницилин G, опаковка до  10 лентички  в  блистер. </t>
    </r>
  </si>
  <si>
    <t xml:space="preserve">МИК тест ленти Рифампицин 0,002 – 32 µg/ml тънки, пластични лентички, импрегнирани с концентрационен градиент на Рифампицин , опаковка до  10 лентички  в  блистер. </t>
  </si>
  <si>
    <t>МИК тест ленти Стрептомицин 0,064 – 1024 µg/ml, тънки, пластични лентички, импрегнирани с концентрационен градиент наСтрептомицин 0,064 – 1024 µg/ml , опаковка до  10 лентички  в  блистер.</t>
  </si>
  <si>
    <t xml:space="preserve">МИК тест ленти Тейкопланин тънки, пластични лентички, импрегнирани с концентрационен градиент 0.016 - 256 µg/mL на Тейкопланин , в  блистери до 10 бр. </t>
  </si>
  <si>
    <t xml:space="preserve">МИК тест ленти Trimethoprim/Sulfomethoxazol (1/19) 0,002 – 32 µg/ml, тънки пластични лентички, импрегнирани с концентрационен градиент 0,002 – 32 µg/ml на Trimethoprim/Sulfomethoxazol , в  блистери до 10 бр. </t>
  </si>
  <si>
    <t xml:space="preserve">МИК тест ленти Цефотаксим тънки, пластични лентички, импрегнирани с концентрационен градиент на Цефотаксим 0,002-32 µg/мл, опаковка до 30 лентички  в  блистери по 10 броя. </t>
  </si>
  <si>
    <t>МИК тест ленти Цефиксим 0.016-256  мг./мл., тънки, пластични лентички, опаковани в блистер с поемащо влагата вещество, импрегнирани с концентрационен градиент на цефиксим опаковка до 30 лентички, опаковани в отделни блистери по 10 бр.</t>
  </si>
  <si>
    <t>МИК тест ленти Цефтриаксон 0.002-32 мг./мл., тънки, пластични лентички, опаковани в блистер с поемащо влагата вещество, импрегнирани с концентрационен градиент на цефтриаксон, опаковка до 30 лентички, опаковани в отделни блистери по 10 бр.</t>
  </si>
  <si>
    <t>МИК тест ленти Цефтазидим 0.016-256 мг./мл., тънки, пластични лентички, опаковани в блистер с поемащо влагата вещество, импрегнирани с концентрационен градиент на цефтазидим, опаковка до 30 лентички, опаковани в отделни блистери по 10 бр.</t>
  </si>
  <si>
    <t>МИК тест ленти Ципрофлоксацин 0.002-32 мг./мл., тънки, пластични лентички, опаковани в блистер с поемащо влагата вещество, импрегнирани с концентрационен градиент на ципрофлоксацин, опаковка до 30 лентички, опаковани в отделни блистери по 10 бр.</t>
  </si>
  <si>
    <t>МИК тест ленти Флуконазол 0.016-256 мг./мл., тънки, пластични лентички, опаковани в блистер с поемащо влагата вещество, импрегнирани с концентрационен градиент на флуконазол, опаковка до 30 лентички, опаковани в отделни блистери по 10 бр.</t>
  </si>
  <si>
    <t xml:space="preserve">МИК тест ленти Хлорамфеникол 0,016 – 256 µg/ml, тънки пластични лентички, импрегнирани с концентрационен градиент  0,016 – 256 µg/ml на Хлорамфеникол , в  блистери до 10 бр. </t>
  </si>
  <si>
    <t xml:space="preserve"> Готов тест за определяне лекарствена чувствителност на дрожди към: 5-Fluorocytosine, Amphotericin B, Miconazole, Ketoconazole, Itraconazole, Fluconazole (12 ямки съдържащи две концентрации от всеки антимикотик).Цветна реакция при отчитане. </t>
  </si>
  <si>
    <t>Референтни/контролни щамове</t>
  </si>
  <si>
    <r>
      <rPr>
        <i/>
        <sz val="10"/>
        <rFont val="Times New Roman"/>
        <family val="1"/>
        <charset val="204"/>
      </rPr>
      <t xml:space="preserve">Staphylococcus aureus </t>
    </r>
    <r>
      <rPr>
        <sz val="10"/>
        <rFont val="Times New Roman"/>
        <family val="1"/>
        <charset val="204"/>
      </rPr>
      <t>ATCC 43300 (MRSA) – резистентен на метицилин и оксацилин  - лиофилизирана амплула</t>
    </r>
  </si>
  <si>
    <r>
      <rPr>
        <i/>
        <sz val="10"/>
        <rFont val="Times New Roman"/>
        <family val="1"/>
        <charset val="204"/>
      </rPr>
      <t xml:space="preserve">Lactobacillus brevis </t>
    </r>
    <r>
      <rPr>
        <sz val="10"/>
        <rFont val="Times New Roman"/>
        <family val="1"/>
        <charset val="204"/>
      </rPr>
      <t>DSM 6235 - лиофилизирана амплула</t>
    </r>
  </si>
  <si>
    <r>
      <rPr>
        <i/>
        <sz val="10"/>
        <rFont val="Times New Roman"/>
        <family val="1"/>
        <charset val="204"/>
      </rPr>
      <t xml:space="preserve">Enterococcus faecium </t>
    </r>
    <r>
      <rPr>
        <sz val="10"/>
        <rFont val="Times New Roman"/>
        <family val="1"/>
        <charset val="204"/>
      </rPr>
      <t>ATCC 6057 - лиофилизирана амплула</t>
    </r>
  </si>
  <si>
    <r>
      <rPr>
        <i/>
        <sz val="10"/>
        <rFont val="Times New Roman"/>
        <family val="1"/>
        <charset val="204"/>
      </rPr>
      <t>Salmonella typhimurium</t>
    </r>
    <r>
      <rPr>
        <sz val="10"/>
        <rFont val="Times New Roman"/>
        <family val="1"/>
        <charset val="204"/>
      </rPr>
      <t xml:space="preserve"> ATCC 13311 - лиофилизирана ампула</t>
    </r>
  </si>
  <si>
    <r>
      <t>Staphylococcus aureus</t>
    </r>
    <r>
      <rPr>
        <sz val="10"/>
        <rFont val="Times New Roman"/>
        <family val="1"/>
        <charset val="204"/>
      </rPr>
      <t xml:space="preserve"> ATCC 6538 - лиофилизирана амплула</t>
    </r>
  </si>
  <si>
    <r>
      <t>Enterococcus hirae</t>
    </r>
    <r>
      <rPr>
        <sz val="10"/>
        <rFont val="Times New Roman"/>
        <family val="1"/>
        <charset val="204"/>
      </rPr>
      <t xml:space="preserve"> ATCC 10541 - лиофилизирана амплула</t>
    </r>
  </si>
  <si>
    <r>
      <t>Pseudomonas aeruginosa</t>
    </r>
    <r>
      <rPr>
        <sz val="10"/>
        <rFont val="Times New Roman"/>
        <family val="1"/>
        <charset val="204"/>
      </rPr>
      <t xml:space="preserve"> ATCC 15442 - лиофилизирана амплула</t>
    </r>
  </si>
  <si>
    <r>
      <t>Escherichia coli</t>
    </r>
    <r>
      <rPr>
        <sz val="10"/>
        <rFont val="Times New Roman"/>
        <family val="1"/>
        <charset val="204"/>
      </rPr>
      <t xml:space="preserve"> ATCC 10536 - лиофилизирана амплула</t>
    </r>
  </si>
  <si>
    <t>Escherichia coli K12 NCTC10538 - лиофилизирана амплула</t>
  </si>
  <si>
    <r>
      <t>Candida albicans</t>
    </r>
    <r>
      <rPr>
        <sz val="10"/>
        <rFont val="Times New Roman"/>
        <family val="1"/>
        <charset val="204"/>
      </rPr>
      <t xml:space="preserve"> ATCC 10231 - лиофилизирана амплула</t>
    </r>
  </si>
  <si>
    <r>
      <t xml:space="preserve">Trichomonas vaginalis Donne </t>
    </r>
    <r>
      <rPr>
        <sz val="10"/>
        <rFont val="Times New Roman"/>
        <family val="1"/>
        <charset val="204"/>
      </rPr>
      <t>(ATCC #50138) - стъкло с криосъхранени паразити, сертификат</t>
    </r>
  </si>
  <si>
    <r>
      <t xml:space="preserve">Среда за култивиране на </t>
    </r>
    <r>
      <rPr>
        <i/>
        <sz val="10"/>
        <rFont val="Times New Roman"/>
        <family val="1"/>
        <charset val="204"/>
      </rPr>
      <t xml:space="preserve">Trichomonas vaginalis </t>
    </r>
    <r>
      <rPr>
        <sz val="10"/>
        <rFont val="Times New Roman"/>
        <family val="1"/>
        <charset val="204"/>
      </rPr>
      <t>- ATCC Medium 2154, ампула</t>
    </r>
  </si>
  <si>
    <t>Лабораторни химикали</t>
  </si>
  <si>
    <t>1-пропанол , 60 %, ч.з.а,със сертификат</t>
  </si>
  <si>
    <t>Ацетон, ч.з.а., опаковка до 1 л.</t>
  </si>
  <si>
    <t>Ацетон, химически чист, банка до 1л.</t>
  </si>
  <si>
    <t xml:space="preserve">Бензалкониев хлорид 50 % воден разтвор </t>
  </si>
  <si>
    <t>Буферен разтвор за рН 4 при 20 ºС</t>
  </si>
  <si>
    <t>Глицерол: ЧЗА, концентрация мин. 87%</t>
  </si>
  <si>
    <t>Диетилов етер ч.з.а.</t>
  </si>
  <si>
    <t xml:space="preserve">Глюкоза монохидрат ч.з.а </t>
  </si>
  <si>
    <t>Диметил сулфоксид (DMSO), стерилно филтриран, разфасовка до 10 мл.</t>
  </si>
  <si>
    <t>Етанол  96% ;  за молекулярна биология</t>
  </si>
  <si>
    <t>Етанол 96% ,ЧЗА оп. х  1 л.</t>
  </si>
  <si>
    <t>Етанол, разтвор 70%</t>
  </si>
  <si>
    <t>Етанол - Спирт за горене</t>
  </si>
  <si>
    <t>Имерсионно масло за микроскопиране с индекс на пречупване 1,515-1,517, флуоресценция &lt;1500 ppb,  Банка до 100 мл.</t>
  </si>
  <si>
    <t>Калиев хлорид разтвор 3 mol/L</t>
  </si>
  <si>
    <t>Калиев фосфат монобазичен, химически чист</t>
  </si>
  <si>
    <t>Лимонена киселина на прах ч.з.а</t>
  </si>
  <si>
    <t>Натриев бикарбонат, хим. чист,  Ph. Eur.</t>
  </si>
  <si>
    <t xml:space="preserve">натриев тиосулфат (титризол) 0,1 N </t>
  </si>
  <si>
    <t>натриева основа (титризол) 1 М (1 N)</t>
  </si>
  <si>
    <t>Натриев фосфат бибазичен х12Н2О, химически чист</t>
  </si>
  <si>
    <t xml:space="preserve">Пероцетна киселина в оцетна киселина 36-40% </t>
  </si>
  <si>
    <t>Перхидрол 30%, банка до 1 л.</t>
  </si>
  <si>
    <t>Формалддехид, 37 %,Ph Eur, със сертификат за качество и мин. 3 години срок на годност</t>
  </si>
  <si>
    <t>Хлороформ, банка до 1 л</t>
  </si>
  <si>
    <t>Хидроксиламин хидрохлорид</t>
  </si>
  <si>
    <t>Цинк, на прах ч.з.а</t>
  </si>
  <si>
    <t xml:space="preserve">Затворена система за вземане на венозна кръв, спринцовки и игли. </t>
  </si>
  <si>
    <t xml:space="preserve">Вакуумна епруветка - за серум и серологични изследвания с гел и клот актватор, 5 ml. </t>
  </si>
  <si>
    <r>
      <t xml:space="preserve">Вакуумна епруветка - за серологични изследвания </t>
    </r>
    <r>
      <rPr>
        <b/>
        <u/>
        <sz val="10"/>
        <rFont val="Times New Roman"/>
        <family val="1"/>
        <charset val="204"/>
      </rPr>
      <t>без гел</t>
    </r>
    <r>
      <rPr>
        <u/>
        <sz val="10"/>
        <rFont val="Times New Roman"/>
        <family val="1"/>
        <charset val="204"/>
      </rPr>
      <t xml:space="preserve"> </t>
    </r>
    <r>
      <rPr>
        <sz val="10"/>
        <rFont val="Times New Roman"/>
        <family val="1"/>
        <charset val="204"/>
      </rPr>
      <t xml:space="preserve">с клот актватор, 5 ml. </t>
    </r>
  </si>
  <si>
    <r>
      <t xml:space="preserve">Вакуумна епруветка - затворена система за вземане на кръв за анализ на кръвен серум с гел сепаратор, пластмасова, стерилна Опак. до 100 бр. </t>
    </r>
    <r>
      <rPr>
        <b/>
        <sz val="10"/>
        <rFont val="Times New Roman"/>
        <family val="1"/>
        <charset val="204"/>
      </rPr>
      <t>Обем 4 ml.</t>
    </r>
  </si>
  <si>
    <r>
      <t xml:space="preserve">Вакуумна епруветка - затворена система за вземане на кръв за анализ на кръвен СЕРУМ, пластмасова, без гел с клот активатор, опак. до 100 бр. </t>
    </r>
    <r>
      <rPr>
        <b/>
        <sz val="10"/>
        <rFont val="Times New Roman"/>
        <family val="1"/>
        <charset val="204"/>
      </rPr>
      <t xml:space="preserve">Обем 4 ml. </t>
    </r>
  </si>
  <si>
    <t>Вакуумна епруветка -  К2Е 5,4 мг (съдържат EDTA) с обем 3ml</t>
  </si>
  <si>
    <t>Вакутейнери с гел за разделяне на мононуклеарни клетки от цяла кръв, размер на епруветките 16x125 mm, обем 8 ml. Антикоагулант - sodium heparin, да съдържа фикол - 2 ml. IVD сертифицирани</t>
  </si>
  <si>
    <t>Вакуумна епруветка за затворена система за вземане на венозна кръв, пластмасова, стерилна, с натриев или литиев хепарин, 13 х 75 мм, обем 4 мл</t>
  </si>
  <si>
    <t xml:space="preserve">Микроепруветка за вземане на периферна кръв за анализ на кръвен серум с гел сепаратор, пластмасова, стерилна </t>
  </si>
  <si>
    <t xml:space="preserve">Микроепруветка за вземане на периферна кръв с хепарин , пластмасова, стерилна </t>
  </si>
  <si>
    <t>Игли за Вакуумна епруветка с предпазител 21G , дължина на иглата 1 1/4"</t>
  </si>
  <si>
    <t>Игли за Вакуумна епруветка с предпазител 21G x 1 1/2", 0,80х38 мм</t>
  </si>
  <si>
    <t>Стерилни игли тип Бътерфлай за затворена система за вземане на венозна кръв, обезопасени със система за необратимо заключване при изваждане на иглата, 21 G, 3/4" х 7 инча маркуч</t>
  </si>
  <si>
    <t>Спринцовки игли, турникети и ланцети</t>
  </si>
  <si>
    <t>Спринцовка 2 мл. - еднократна, стерилна</t>
  </si>
  <si>
    <t>Спринцовка  5 мл  - еднократна, стерилна</t>
  </si>
  <si>
    <t>Спринцовка 20 мл  - еднократна, стерилна</t>
  </si>
  <si>
    <t>Игли за спринцовки 20 G, стерилни, опаковани поединично</t>
  </si>
  <si>
    <t>Игли за спринцовки 23 G, стерилни, опаковани поединично</t>
  </si>
  <si>
    <t>Игли за спринцовки 27 G, стерилни, опаковани поединично</t>
  </si>
  <si>
    <t>Турникети за многократно използване; Лесни за употреба</t>
  </si>
  <si>
    <t>Ланцети автоматични -игла 21G, дълбочина на проникване до 2 мм.</t>
  </si>
  <si>
    <t>Автоматични ланцети автоматични -игла 21G, дълбочина на проникване до 2 мм.</t>
  </si>
  <si>
    <t>Есмарх</t>
  </si>
  <si>
    <t xml:space="preserve">Връхчета за пипети </t>
  </si>
  <si>
    <r>
      <t xml:space="preserve">Връхчета 0,1 -10 микролитра, дълъг профил 45мм XL съвместими с автоматични пипети тип Eppendorf Research, </t>
    </r>
    <r>
      <rPr>
        <b/>
        <u/>
        <sz val="10"/>
        <rFont val="Times New Roman"/>
        <family val="1"/>
        <charset val="204"/>
      </rPr>
      <t xml:space="preserve">без филтър </t>
    </r>
    <r>
      <rPr>
        <sz val="10"/>
        <rFont val="Times New Roman"/>
        <family val="1"/>
        <charset val="204"/>
      </rPr>
      <t xml:space="preserve">, без РНаза и ДНаза, ДНК и PCR инхибитори, </t>
    </r>
    <r>
      <rPr>
        <b/>
        <u/>
        <sz val="10"/>
        <rFont val="Times New Roman"/>
        <family val="1"/>
        <charset val="204"/>
      </rPr>
      <t>в автоклавируеми кутии</t>
    </r>
  </si>
  <si>
    <r>
      <t xml:space="preserve">Връхчета 0,1 -10 микролитра, дълъг профил 45мм XL съвместими с автоматични пипети тип Eppendorf Research, </t>
    </r>
    <r>
      <rPr>
        <b/>
        <u/>
        <sz val="10"/>
        <rFont val="Times New Roman"/>
        <family val="1"/>
        <charset val="204"/>
      </rPr>
      <t>без филтър</t>
    </r>
    <r>
      <rPr>
        <sz val="10"/>
        <rFont val="Times New Roman"/>
        <family val="1"/>
        <charset val="204"/>
      </rPr>
      <t xml:space="preserve"> , без РНаза и ДНаза, ДНК и PCR инхибитори, </t>
    </r>
    <r>
      <rPr>
        <b/>
        <u/>
        <sz val="10"/>
        <rFont val="Times New Roman"/>
        <family val="1"/>
        <charset val="204"/>
      </rPr>
      <t>в плик</t>
    </r>
  </si>
  <si>
    <r>
      <t xml:space="preserve">Връхчета за автоматични пипети, обем 1-200 мкл, съвместими с пипети Eppendorf, Gilson, Biohit,  </t>
    </r>
    <r>
      <rPr>
        <b/>
        <u/>
        <sz val="10"/>
        <rFont val="Times New Roman"/>
        <family val="1"/>
        <charset val="204"/>
      </rPr>
      <t>в плик</t>
    </r>
    <r>
      <rPr>
        <sz val="10"/>
        <rFont val="Times New Roman"/>
        <family val="1"/>
        <charset val="204"/>
      </rPr>
      <t xml:space="preserve">, без филтър, чисти от ДНК и РНК, опаковка до 500 бр. </t>
    </r>
  </si>
  <si>
    <r>
      <t xml:space="preserve">Връхчета 1-200 микролитра съвместими с автоматични пипети тип Biohit  , </t>
    </r>
    <r>
      <rPr>
        <b/>
        <u/>
        <sz val="10"/>
        <rFont val="Times New Roman"/>
        <family val="1"/>
        <charset val="204"/>
      </rPr>
      <t>без филтър</t>
    </r>
    <r>
      <rPr>
        <sz val="10"/>
        <rFont val="Times New Roman"/>
        <family val="1"/>
        <charset val="204"/>
      </rPr>
      <t xml:space="preserve"> , без РНаза и ДНаза, ДНК и PCR инхибитори, </t>
    </r>
    <r>
      <rPr>
        <b/>
        <sz val="10"/>
        <rFont val="Times New Roman"/>
        <family val="1"/>
        <charset val="204"/>
      </rPr>
      <t>в автоклавируеми кутии</t>
    </r>
  </si>
  <si>
    <r>
      <t xml:space="preserve">Връхчета за автоматични пипети, съвместими с пипети Епендорф и Biohit, обем 100-1000 мкл, дълъг профил мин 85мм, нестерилни, </t>
    </r>
    <r>
      <rPr>
        <b/>
        <u/>
        <sz val="10"/>
        <rFont val="Times New Roman"/>
        <family val="1"/>
        <charset val="204"/>
      </rPr>
      <t>в плик</t>
    </r>
    <r>
      <rPr>
        <sz val="10"/>
        <rFont val="Times New Roman"/>
        <family val="1"/>
        <charset val="204"/>
      </rPr>
      <t xml:space="preserve">, без филтър, чисти от ДНК и РНК, опаковка до 1000 бр. </t>
    </r>
  </si>
  <si>
    <r>
      <t xml:space="preserve">Връхчета 100 -1000 микролитра съвместими с автоматични пипети тип Biohit  , </t>
    </r>
    <r>
      <rPr>
        <b/>
        <u/>
        <sz val="10"/>
        <rFont val="Times New Roman"/>
        <family val="1"/>
        <charset val="204"/>
      </rPr>
      <t>без филтър</t>
    </r>
    <r>
      <rPr>
        <sz val="10"/>
        <rFont val="Times New Roman"/>
        <family val="1"/>
        <charset val="204"/>
      </rPr>
      <t xml:space="preserve"> , без РНаза и ДНаза, ДНК и PCR инхибитори, </t>
    </r>
    <r>
      <rPr>
        <b/>
        <sz val="10"/>
        <rFont val="Times New Roman"/>
        <family val="1"/>
        <charset val="204"/>
      </rPr>
      <t>в автоклавируеми кутии</t>
    </r>
  </si>
  <si>
    <t>Връхчета за пипети с филтър</t>
  </si>
  <si>
    <r>
      <t xml:space="preserve">Връхчета 0.1 - 10 XL микролитра с дължина минимум 45 мм; съвместими с автоматични пипети тип "Епендорф"и Биохит; стерилни; </t>
    </r>
    <r>
      <rPr>
        <b/>
        <u/>
        <sz val="10"/>
        <rFont val="Times New Roman"/>
        <family val="1"/>
        <charset val="204"/>
      </rPr>
      <t xml:space="preserve">с филтър </t>
    </r>
    <r>
      <rPr>
        <b/>
        <sz val="10"/>
        <rFont val="Times New Roman"/>
        <family val="1"/>
        <charset val="204"/>
      </rPr>
      <t xml:space="preserve">за </t>
    </r>
    <r>
      <rPr>
        <sz val="10"/>
        <rFont val="Times New Roman"/>
        <family val="1"/>
        <charset val="204"/>
      </rPr>
      <t>обезопасяване срещу аерозоли; без РНаза, ДНаза, ДНК и PCR инхибитори; в автоклавируеми кутии.</t>
    </r>
  </si>
  <si>
    <t>Връхчета 2 -20 микролитра съвместими с автоматични пипети тип Eppendorf Research, с филтър за обезопасяване срещу аерозоли, без РНаза и ДНаза, ДНК и PCR инхибитори, в автоклавируеми кутии, с дължина не по малка от 45мм.</t>
  </si>
  <si>
    <t xml:space="preserve">Връхчета за пипети 1-100 микролитра за пипета тип "Епендорф"и Биохит; стерилни; с филтър за обезопасяване срещу аерозоли; без РНаза, ДНаза, ДНК и PCR инхибитори; в автоклавируеми кутии </t>
  </si>
  <si>
    <t>Връхчета за пипети 1-200 микролитра за пипета тип "Епендорф"и Биохит; стерилни; с филтър за обезопасяване срещу аерозоли; без РНаза, ДНаза, ДНК и PCR инхибитори; автоклавируеми кутия.</t>
  </si>
  <si>
    <t>Връхчета за пипети 100 -1000 микролитра, дълъг профил мин 85мм, съвместими с автоматични пипети тип Епендорф"и Биохит; стерилни, с филтър, без РНаза и ДНаза, ДНК и PCR инхибитори, в автоклавируеми кутии.</t>
  </si>
  <si>
    <t>Връхчета за пипети  над 1 мл.</t>
  </si>
  <si>
    <t>Връхчета за пипети 0,1 - 5 мл.: Връхчета за пипети, за пипети Gilson, Eppendorf, Biohit и др.; опаковка до 100 броя, нестерилни, без филтър</t>
  </si>
  <si>
    <t xml:space="preserve">брой </t>
  </si>
  <si>
    <t>Стерилни връхчета за разпределяне на количества от 0.1 до 12.5 мл съвместими с пипети Gilson Pipetman Ultra 12.5 ml</t>
  </si>
  <si>
    <t>Връхчета бели за обеми 0,5-300 мкл съвместими с електронни пипети Biohit, нестерилни, без филтър, в кутии</t>
  </si>
  <si>
    <t>Пластмасови Епруветки с обем до 2 мл</t>
  </si>
  <si>
    <t>Епруветки 0.2 ml за PCR с плосък капак, силиконизирани, DNAse RNase free, прозрачни, тънкостенни, опаковка до 1000 бр.</t>
  </si>
  <si>
    <t>Епруветки, полипропиленови, конични тип "Епендорф" с обем 1.5 мл, градуирани с матирана повърхност за писане, издържащи на центрофугиране до 25 000хg, температури до -80С и автоклавиране на + 121С, стерилни за молекулярна биология DNAse RNase free,  да издържат на фенол и хлороформ,  с плосък капаk - матиран без винт, свързан с панта към епруветката;</t>
  </si>
  <si>
    <t>Епруветки за еднократна употреба тип Eppendorf от 2 милилитра, автоклавируеми, от полипропилен, издържливи на органични разтворители и центрофугиране при 20000G, безцветни/ прозрачни, плътно затваряне, без РНаза и ДНаза, непирогенни, градуирани, с матирана повърхност за писане и V-образно дъно, с плосък капаk МАТИРАН без винт, свързан с панта към епруветката;</t>
  </si>
  <si>
    <r>
      <t xml:space="preserve">Епруветки с обем 2мл., полипропиленови, стерилни, </t>
    </r>
    <r>
      <rPr>
        <b/>
        <sz val="10"/>
        <rFont val="Times New Roman"/>
        <family val="1"/>
        <charset val="204"/>
      </rPr>
      <t>с винтова капачка закачена за върха на епруветката, с гумен О-пръстен,</t>
    </r>
    <r>
      <rPr>
        <sz val="10"/>
        <rFont val="Times New Roman"/>
        <family val="1"/>
        <charset val="204"/>
      </rPr>
      <t xml:space="preserve"> с матирана повърхност за писане, градуировка, свободни от ДНаза, РНаза и пирогени.</t>
    </r>
  </si>
  <si>
    <t>Криоепруветки със стояща основа, пластмасови, стерилни, с винтова капачка с гумен уплътнител, с обем 2 мл, полипропилен, градуирани, с обло дъно, разграфени</t>
  </si>
  <si>
    <t>Пластмасови Епруветки с обем над 2 мл</t>
  </si>
  <si>
    <t>Eпруветки 4.5мл.,прозрачни, неградуирани ,  размер 12.4/75 мм (с пластмасова тапа),  индивидуално опаковани</t>
  </si>
  <si>
    <t>Епруветки тип Епендорф , с обем 5ml, автоклавируеми, прозрачни, с голяма зона за надписване, конично дъно. Чиста от пластификатори, биоциди и реагенти срещу плесени.</t>
  </si>
  <si>
    <r>
      <t xml:space="preserve">Стерилни </t>
    </r>
    <r>
      <rPr>
        <b/>
        <sz val="10"/>
        <rFont val="Times New Roman"/>
        <family val="1"/>
        <charset val="204"/>
      </rPr>
      <t>полистиренови</t>
    </r>
    <r>
      <rPr>
        <sz val="10"/>
        <rFont val="Times New Roman"/>
        <family val="1"/>
        <charset val="204"/>
      </rPr>
      <t xml:space="preserve"> епруветки </t>
    </r>
    <r>
      <rPr>
        <b/>
        <sz val="10"/>
        <rFont val="Times New Roman"/>
        <family val="1"/>
        <charset val="204"/>
      </rPr>
      <t xml:space="preserve">за клетъчно култивиране </t>
    </r>
    <r>
      <rPr>
        <sz val="10"/>
        <rFont val="Times New Roman"/>
        <family val="1"/>
        <charset val="204"/>
      </rPr>
      <t>за еднократна употреба, 12 мл, 17/100 мм,  безцветни, не градуирани, с капачка на винт, с обло дъно, без стояща основа</t>
    </r>
  </si>
  <si>
    <r>
      <t>Eпруветки от 14мл. Стерилни, прозрачни, неградуирани,</t>
    </r>
    <r>
      <rPr>
        <b/>
        <sz val="10"/>
        <rFont val="Times New Roman"/>
        <family val="1"/>
        <charset val="204"/>
      </rPr>
      <t xml:space="preserve"> облодънни, </t>
    </r>
    <r>
      <rPr>
        <sz val="10"/>
        <rFont val="Times New Roman"/>
        <family val="1"/>
        <charset val="204"/>
      </rPr>
      <t>опаковани поединично (с пластмасова тапа). Големина 18/95мм.</t>
    </r>
  </si>
  <si>
    <t>Конични епруветки тип Falcon 15мл.,  полипропиленови, стерилни, прозрачни; цветна градуировка през 0.5 мл., започваща от 0.5 мл., размери с капачката = 17 х 125 мм.; външен диаметър на капачката до 21мм, издържащи центрофугиране 3000-4000 об/мин.</t>
  </si>
  <si>
    <t>Епруветки центрофужни, стерилни, конични, с обем 50мл, капачка термоустойчива, градуирани, стерилни, от полипропилен издържливост на 12 000 оборота/мин.</t>
  </si>
  <si>
    <t>Епруветки полипропиленови  за градиентно сепариране на мононуклеарни клетки, съдържащи сепарираща среда, отделена с  преграда, облодънни, 12 мл</t>
  </si>
  <si>
    <t>Матрачета за клетъчни култури,</t>
  </si>
  <si>
    <t xml:space="preserve">Матрачета за клетъчни култури, 25 куб.см, за клетъчно култивиране с плътна капачка, стерилни, чисти от ДНК и РНК, незапалими, опаковка до 10 бр. </t>
  </si>
  <si>
    <t>Матрици за изливане на агарозни блокчета, за пулсова гел-електрофореза на апарат CHEF-II (Bio-Rad), прозрачни пластмасови  стрипове за  по 10 блокчета. Опаковка до 5 стрипа по 50 блокчета.за еднократна употреба .</t>
  </si>
  <si>
    <t>брой стрипове</t>
  </si>
  <si>
    <t>96 ямкови плаки, стрипове и запечатващо фолио</t>
  </si>
  <si>
    <t>Плаки 96 ямкови, съвместими с апарат LightCycler  480 II - Roche</t>
  </si>
  <si>
    <t>Плаки 96 ямкови, съвместими с апарат Piko Real, подходящи за Real-time PCR</t>
  </si>
  <si>
    <t>Плаки 96 ямкови, 0,2мл., с повдигнат ръб и полу-борд, съвместими с апарат Applied Biosystems PCR Veriti, подходящи за PCR</t>
  </si>
  <si>
    <t xml:space="preserve">Плаки за PCR, 96 ямкови, прозрачни с половин пола (7мм) и висок профил с обем 350 μl (тип Corning), изрязан ръб на позиция А1, 3мм  повдигнати ямки </t>
  </si>
  <si>
    <r>
      <t xml:space="preserve">Стрипове по 8, 0.2мл епруветки за PCR, висок профил, прозрачни, с отделен стрип </t>
    </r>
    <r>
      <rPr>
        <b/>
        <sz val="10"/>
        <rFont val="Times New Roman"/>
        <family val="1"/>
        <charset val="204"/>
      </rPr>
      <t>изпъкнали капачки (domed)</t>
    </r>
  </si>
  <si>
    <t xml:space="preserve">Микротитърни плаки от полистирен 96 - U-ямкови </t>
  </si>
  <si>
    <t>Оптично-пропускливо самозалепващо фолио от полиолефин за 96 ямкови плаки, дебелина 0,05мм, подходящо за Real-time PCR</t>
  </si>
  <si>
    <r>
      <t>Оптично-пропускливо самозалепващо фолио от полиолефин за 96 ямкови плаки, дебелина 0,05мм, съвместимо с апарат</t>
    </r>
    <r>
      <rPr>
        <b/>
        <sz val="10"/>
        <rFont val="Times New Roman"/>
        <family val="1"/>
        <charset val="204"/>
      </rPr>
      <t xml:space="preserve"> Piko Real</t>
    </r>
    <r>
      <rPr>
        <sz val="10"/>
        <rFont val="Times New Roman"/>
        <family val="1"/>
        <charset val="204"/>
      </rPr>
      <t>, подходящо за Real-time PCR</t>
    </r>
  </si>
  <si>
    <t>Пипети за еднократна употреба</t>
  </si>
  <si>
    <t>Пастьорови пипети, пластмасови, 1,5 мл., с градуировка през 0.1мл, стерилни, тънък профил, индивидуално опаковани</t>
  </si>
  <si>
    <t>Пастьорови пипети, пластмасови, 2 мл., с градуировка през 0.5мл. стерилни, индивидуално опаковани.</t>
  </si>
  <si>
    <t>Пастьорови пипети, пластмасови, 7,5-8 мл., с градуировка, стерилни, индивидуално опаковани.</t>
  </si>
  <si>
    <t>Пастьорови пипети пластмасови, 10 мл., без градуировка</t>
  </si>
  <si>
    <r>
      <t xml:space="preserve">Стерилни серологични пипети;  2 мл; цветнo градуирани през 0.1мл, индивидуално опаковани, </t>
    </r>
    <r>
      <rPr>
        <b/>
        <u/>
        <sz val="10"/>
        <rFont val="Times New Roman"/>
        <family val="1"/>
        <charset val="204"/>
      </rPr>
      <t>кристален полистирен</t>
    </r>
    <r>
      <rPr>
        <sz val="10"/>
        <rFont val="Times New Roman"/>
        <family val="1"/>
        <charset val="204"/>
      </rPr>
      <t>; точност 98%; без остатъчна задръжка на течност;предимство е наличие на минусова градуировка, увеличаваща замервания обем</t>
    </r>
  </si>
  <si>
    <t>Серологични пипети,10 мл, стерилни, градуировка 1/100; индивидуално опаковани; полипропилен; без остатъчна задръжка на течност; предимство е наличие на минусова градуировка, увеличаваща замервания обем</t>
  </si>
  <si>
    <t>Дребен лабораторен инвентар</t>
  </si>
  <si>
    <t>Хром-никелови йозета без дръжка  с размер на ухото: 2mm(0,005 ml)</t>
  </si>
  <si>
    <t>Хром-никелови йозета без дръжка с размер  на ухото: 4mm(0,01 ml)</t>
  </si>
  <si>
    <t>Стерилни йозета за еднократна употреба, 1 мкл; максимален брой в опаковка 20</t>
  </si>
  <si>
    <t>Стерилни йозета за еднократна употреба, 10 мкл; максимален брой в опаковка 20</t>
  </si>
  <si>
    <t xml:space="preserve">Стерилни йозета за еднократна употреба, 10 мкл; индивидуално опаковани </t>
  </si>
  <si>
    <t>Скалпел  с дръжка, индивидуално опаокован, стерилен</t>
  </si>
  <si>
    <t>Опаковани поединично скалпели без държач</t>
  </si>
  <si>
    <r>
      <t>Опаковани поединично Пинсети анатомични,  изработени от неръждаема закалена стомана -</t>
    </r>
    <r>
      <rPr>
        <b/>
        <sz val="10"/>
        <rFont val="Times New Roman"/>
        <family val="1"/>
        <charset val="204"/>
      </rPr>
      <t xml:space="preserve"> извита</t>
    </r>
    <r>
      <rPr>
        <sz val="10"/>
        <rFont val="Times New Roman"/>
        <family val="1"/>
        <charset val="204"/>
      </rPr>
      <t xml:space="preserve"> с дължина 13см. </t>
    </r>
  </si>
  <si>
    <t>Предметни стъкла: Предметни стъкла, размер 26х76 мм, макс. 1 мм дебелина, чисти, без шлиц, невакуумирани, до 50 броя  в опаковка</t>
  </si>
  <si>
    <t>Стерилна еднократна шпатула Дригалски: бял полистирен; стерилна; по 5 бр/опак, без ръбове, основа =38 мм с край, предотвратяващ контакт със стената на Петриевата паничка; ъгъл между основата и рамото = 90 градуса</t>
  </si>
  <si>
    <t>Стерилни дървени шпатули за гърло</t>
  </si>
  <si>
    <t>Автоматични пипети и диспенсери</t>
  </si>
  <si>
    <r>
      <t xml:space="preserve">Автоматична лабораторна пипета. </t>
    </r>
    <r>
      <rPr>
        <b/>
        <sz val="10"/>
        <rFont val="Times New Roman"/>
        <family val="1"/>
        <charset val="204"/>
      </rPr>
      <t>-обем – 0,1-2,5µl</t>
    </r>
    <r>
      <rPr>
        <sz val="10"/>
        <rFont val="Times New Roman"/>
        <family val="1"/>
        <charset val="204"/>
      </rPr>
      <t xml:space="preserve">
-4-цифров дисплей
-нагласяне през – 0,001µl
-допустима систематична грешка при макс. обем &lt;1,4% 
-допустима систематична грешка при мин. обем &lt;48% 
-изцяло автоклавируема                                       
Сертификат за калибрация. Пипетата да е съвместима с връхчетата за пипети Eppendorf </t>
    </r>
  </si>
  <si>
    <r>
      <t xml:space="preserve">Автоматична лабораторна пипета. </t>
    </r>
    <r>
      <rPr>
        <b/>
        <sz val="10"/>
        <rFont val="Times New Roman"/>
        <family val="1"/>
        <charset val="204"/>
      </rPr>
      <t>-обем – 0,5-10µl</t>
    </r>
    <r>
      <rPr>
        <sz val="10"/>
        <rFont val="Times New Roman"/>
        <family val="1"/>
        <charset val="204"/>
      </rPr>
      <t xml:space="preserve">
-нагласяне през – 0,01µl
-4-цифров дисплей
-допустима систематична грешка при макс. обем &lt;1% 
-допустима систематична грешка при мин. обем &lt;8% 
-изцяло автоклавируема                                       
Сертификат за калибрация. Пипетата да е съвместима с връхчетата за пипети Eppendorf </t>
    </r>
  </si>
  <si>
    <r>
      <t xml:space="preserve">Автоматична лабораторна пипета. </t>
    </r>
    <r>
      <rPr>
        <b/>
        <sz val="10"/>
        <rFont val="Times New Roman"/>
        <family val="1"/>
        <charset val="204"/>
      </rPr>
      <t xml:space="preserve"> -обем –10-100µl</t>
    </r>
    <r>
      <rPr>
        <sz val="10"/>
        <rFont val="Times New Roman"/>
        <family val="1"/>
        <charset val="204"/>
      </rPr>
      <t xml:space="preserve">
-нагласяне през – 0,1µl
-4-цифров дисплей
-допустима систематична грешка при макс. обем &lt;0,8% 
-допустима систематична грешка при мин. обем &lt;3% 
-изцяло автоклавируема                               
Сертификат за калибрация. Пипетата да е съвместима с връхчетата за пипети Eppendorf</t>
    </r>
  </si>
  <si>
    <r>
      <t xml:space="preserve">Автоматична лабораторна пипета. </t>
    </r>
    <r>
      <rPr>
        <b/>
        <sz val="10"/>
        <rFont val="Times New Roman"/>
        <family val="1"/>
        <charset val="204"/>
      </rPr>
      <t>-обем – 20-200µl</t>
    </r>
    <r>
      <rPr>
        <sz val="10"/>
        <rFont val="Times New Roman"/>
        <family val="1"/>
        <charset val="204"/>
      </rPr>
      <t xml:space="preserve">
-нагласяне през – 1µl
-4-цифров дисплей
-допустима систематична грешка при макс. Обем &lt;0.6% 
-допустима систематична грешка при мин. обем &lt;2.5% 
-изцяло автоклавируема                                       
Сертификат за калибрация. Пипетата да е съвместима с връхчетата за пипети Eppendorf,</t>
    </r>
  </si>
  <si>
    <r>
      <t xml:space="preserve">Автоматична лабораторна пипета. </t>
    </r>
    <r>
      <rPr>
        <b/>
        <sz val="10"/>
        <rFont val="Times New Roman"/>
        <family val="1"/>
        <charset val="204"/>
      </rPr>
      <t>-обем – 30-300µl</t>
    </r>
    <r>
      <rPr>
        <sz val="10"/>
        <rFont val="Times New Roman"/>
        <family val="1"/>
        <charset val="204"/>
      </rPr>
      <t xml:space="preserve">
-нагласяне през – 1µl
-4-цифров дисплей
-допустима систематична грешка при макс. Обем &lt;0.6% 
-допустима систематична грешка при мин. обем &lt;2.5% 
-изцяло автоклавируема                                       
Сертификат за калибрация. Пипетата да е съвместима с връхчетата за пипети Eppendorf,</t>
    </r>
  </si>
  <si>
    <r>
      <t xml:space="preserve">Автоматична лабораторна пипета. </t>
    </r>
    <r>
      <rPr>
        <b/>
        <sz val="10"/>
        <rFont val="Times New Roman"/>
        <family val="1"/>
        <charset val="204"/>
      </rPr>
      <t>-обем – 100-1000µl</t>
    </r>
    <r>
      <rPr>
        <sz val="10"/>
        <rFont val="Times New Roman"/>
        <family val="1"/>
        <charset val="204"/>
      </rPr>
      <t xml:space="preserve">
-нагласяне през – 1µl
-4-цифров дисплей
-допустима систематична грешка при макс. Обем &lt;0.6% 
-допустима систематична грешка при мин. обем &lt;3% 
-изцяло автоклавируема                                       
Сертификат за калибрация. Пипетата да е съвместима с връхчетата за пипети Eppendorf,</t>
    </r>
  </si>
  <si>
    <t>Петриеви блюда</t>
  </si>
  <si>
    <t>Петриеви блюда от високо прозрачен полистирен;  90мм х 14мм. стерилни, еднократни, гладки (без вътрешни или външни разделители);  до  20  бр. в опак.</t>
  </si>
  <si>
    <t>Петриеви блюда от високо прозрачен полистирен;  55мм х 14мм. стерилни, еднократни, гладки (без вътрешни или външни разделители);  до  20 бр. в опак.</t>
  </si>
  <si>
    <t xml:space="preserve">Тампони за вземане на проби </t>
  </si>
  <si>
    <r>
      <t xml:space="preserve">Стерилни пластмасови тампони в пластмасова епруветка със </t>
    </r>
    <r>
      <rPr>
        <b/>
        <u/>
        <sz val="10"/>
        <rFont val="Times New Roman"/>
        <family val="1"/>
        <charset val="204"/>
      </rPr>
      <t>среда на Amies</t>
    </r>
    <r>
      <rPr>
        <sz val="10"/>
        <rFont val="Times New Roman"/>
        <family val="1"/>
        <charset val="204"/>
      </rPr>
      <t xml:space="preserve"> </t>
    </r>
    <r>
      <rPr>
        <b/>
        <u/>
        <sz val="10"/>
        <rFont val="Times New Roman"/>
        <family val="1"/>
        <charset val="204"/>
      </rPr>
      <t>с въглен,</t>
    </r>
    <r>
      <rPr>
        <sz val="10"/>
        <rFont val="Times New Roman"/>
        <family val="1"/>
        <charset val="204"/>
      </rPr>
      <t xml:space="preserve"> 150 на 2.5 мм, с накрайник от дакрон, район (или от изкуствена коприна) , индивидуално опаковани</t>
    </r>
  </si>
  <si>
    <r>
      <t xml:space="preserve">Стерилни тампони с пластмасова дръжка, с памучен накрайник (или от изкуствена коприна), 16 cm, в пластмасова епруветка със </t>
    </r>
    <r>
      <rPr>
        <b/>
        <u/>
        <sz val="10"/>
        <rFont val="Times New Roman"/>
        <family val="1"/>
        <charset val="204"/>
      </rPr>
      <t>среда</t>
    </r>
    <r>
      <rPr>
        <sz val="10"/>
        <rFont val="Times New Roman"/>
        <family val="1"/>
        <charset val="204"/>
      </rPr>
      <t xml:space="preserve"> </t>
    </r>
    <r>
      <rPr>
        <b/>
        <u/>
        <sz val="10"/>
        <rFont val="Times New Roman"/>
        <family val="1"/>
        <charset val="204"/>
      </rPr>
      <t>на Стюарт</t>
    </r>
    <r>
      <rPr>
        <sz val="10"/>
        <rFont val="Times New Roman"/>
        <family val="1"/>
        <charset val="204"/>
      </rPr>
      <t>, без въглен, индивидуално опаковани</t>
    </r>
  </si>
  <si>
    <t>Стерилни тампони с пластмасова дръжка, 150 на 2.5 мм, с вискозен  накрайник, индивидуално опаковани, без транспортна среда</t>
  </si>
  <si>
    <t>Стерилни тампони с пластмасова дръжка и накрайник от от дакрон или район в епруветка с диаметър на отвора не по малък от 11мм и дължина не по малка от 145мм,  без транспортна среда в епруветка</t>
  </si>
  <si>
    <t>Лабораторна Стъклария</t>
  </si>
  <si>
    <t>Покривни стъкла за микроскоп  - 20 х 20 мм</t>
  </si>
  <si>
    <t>Покривни стъкла: Размери 22 х 22 мм, дебелина 0,15 мм</t>
  </si>
  <si>
    <t>КОЛБА - мерителна / Клас А / 250 ml</t>
  </si>
  <si>
    <t>Стъклени епруветки с външен диаметър 16мм, дължина 75мм, плоско дъно и пластмасова автоклавируема капачка.</t>
  </si>
  <si>
    <t>Автоклавируеми чували</t>
  </si>
  <si>
    <t>Автоклавируеми пликове за биологичен отпадък, размер 30х20 см, автоклавируеми при 134°С , опаковка до 100 бр.</t>
  </si>
  <si>
    <t>Автоклавируеми пликове, полиамид, размер 30х21 см, устойчиви на 121° С, кутия до 100 бр.</t>
  </si>
  <si>
    <t>Автоклавируеми чували  издържащи на 121 С, размер  40/75 см</t>
  </si>
  <si>
    <t>Чували за автоклавиране на инфекциозен материал, издържливи на температура +121 С, размери 60/75см.</t>
  </si>
  <si>
    <t>Контейнери</t>
  </si>
  <si>
    <t>Стерилни, прозрачни, пластмасови контейнери с капачка на винт от 120ml, единично опаковани;</t>
  </si>
  <si>
    <t>Пластмасови стерилни контейнери  с капачка на винт (60 мл.) за урина</t>
  </si>
  <si>
    <t>Контейнери за биологични отпадъци -  обем 1,5л</t>
  </si>
  <si>
    <t>Кутии и стативи за епруветки</t>
  </si>
  <si>
    <t>Криокутии подходящи за епруветки от 1.5мл и 2мл за 100 епруветки, изработени от полипропилен, височина до 6.5см издържливи на температури от -90C до 121C</t>
  </si>
  <si>
    <t xml:space="preserve">Картонени криокутии с прегради за криоепруветки от 2 мл за 100 епруветки </t>
  </si>
  <si>
    <t>Статив за епруветки с диаметър на дъното 16мм и дължина &lt;75мм; автоклавируем</t>
  </si>
  <si>
    <t>Статив за автоматични пипепи съвместим с пипети Eppendorf  Research, да събира минимум 6 броя пипети</t>
  </si>
  <si>
    <t>Лабораторни консумативи</t>
  </si>
  <si>
    <t>Парафилм ширина 10 cм / дължина до 38 м</t>
  </si>
  <si>
    <t>метър</t>
  </si>
  <si>
    <t>Гумени ластици с диаметър 40 мм и ширина 4 мм</t>
  </si>
  <si>
    <t xml:space="preserve">килограм </t>
  </si>
  <si>
    <t>Филтърна хартия, 
пакетна 50 х 50 см</t>
  </si>
  <si>
    <t>Спекулуми</t>
  </si>
  <si>
    <t>Стерилни, индивидуално опаковани спекулуми за еднократна употреба; размер М.</t>
  </si>
  <si>
    <t>Стерилни, индивидуално опаковани спекулуми за еднократна употреба; размер S.</t>
  </si>
  <si>
    <t>Камери за ръчно броене на клетки, с интегрално покривно стъкло, с две или повече отделения, за еднократна употреба</t>
  </si>
  <si>
    <t>Усилена крепирана хартия, устойчива при стерилизация с пара и на температура 121 и 134 градуса по Целзий за 20  и 18 мин респ., водонепропусклива, дишаща, нестерилна, но изпълнява функцията на стерилна бариерна система за микроорганизмите; произведена от нетъкани целулозни фибри и влакна с повишена механична устойчивост.</t>
  </si>
  <si>
    <t>лист</t>
  </si>
  <si>
    <t>Предпазни средства</t>
  </si>
  <si>
    <t xml:space="preserve">Еднократни лицеви филтриращи респиратори FFP3 за протекция от токсични/инфекциозни течни и твърди аерозоли  </t>
  </si>
  <si>
    <t>23.13</t>
  </si>
  <si>
    <t>Стерилни еднократни предпазни маски за лице с ластик за закрепване</t>
  </si>
  <si>
    <t>Калцуни,полиетиленови за еднократна употреба, за работа в 3-то ниво лаборатория</t>
  </si>
  <si>
    <t>Еднократни медицински престилки</t>
  </si>
  <si>
    <t>Ръкавици</t>
  </si>
  <si>
    <t>Ръкавици латексови без талк, нестерилни, размер S</t>
  </si>
  <si>
    <t xml:space="preserve">Ръкавици латекс нестерилни без талк, размер М </t>
  </si>
  <si>
    <t>Ръкавици латексови без талк, нестерилни, размер L</t>
  </si>
  <si>
    <t>Ръкавици латексови с талк - размер M</t>
  </si>
  <si>
    <t>Ръкавици за преглед- НИТРИЛОВИ, размер S</t>
  </si>
  <si>
    <t>Ръкавици за преглед- НИТРИЛОВИ, размер М</t>
  </si>
  <si>
    <t>ХИМИЧЕСКИ УСТОЙЧИВИ РЪКАВИЦИ</t>
  </si>
  <si>
    <r>
      <t>Нитрилни ръкавици за еднократна употреба, нестерилни, издръжливи на механично напрежение и натоварване,</t>
    </r>
    <r>
      <rPr>
        <b/>
        <sz val="10"/>
        <rFont val="Times New Roman"/>
        <family val="1"/>
        <charset val="204"/>
      </rPr>
      <t xml:space="preserve"> с дължина не по-малко от 300 мм. Размер L</t>
    </r>
  </si>
  <si>
    <r>
      <t xml:space="preserve">Ръкавици за работа с </t>
    </r>
    <r>
      <rPr>
        <b/>
        <sz val="10"/>
        <rFont val="Times New Roman"/>
        <family val="1"/>
        <charset val="204"/>
      </rPr>
      <t>етидиев бромид (удебелени)</t>
    </r>
    <r>
      <rPr>
        <sz val="10"/>
        <rFont val="Times New Roman"/>
        <family val="1"/>
        <charset val="204"/>
      </rPr>
      <t xml:space="preserve">- </t>
    </r>
    <r>
      <rPr>
        <b/>
        <sz val="10"/>
        <rFont val="Times New Roman"/>
        <family val="1"/>
        <charset val="204"/>
      </rPr>
      <t>НИТРИЛОВИ</t>
    </r>
    <r>
      <rPr>
        <sz val="10"/>
        <rFont val="Times New Roman"/>
        <family val="1"/>
        <charset val="204"/>
      </rPr>
      <t>, размер L</t>
    </r>
  </si>
  <si>
    <r>
      <t>Ръкавици за  работа с</t>
    </r>
    <r>
      <rPr>
        <b/>
        <sz val="10"/>
        <rFont val="Times New Roman"/>
        <family val="1"/>
        <charset val="204"/>
      </rPr>
      <t xml:space="preserve"> етидиев бромид (удебелени)</t>
    </r>
    <r>
      <rPr>
        <sz val="10"/>
        <rFont val="Times New Roman"/>
        <family val="1"/>
        <charset val="204"/>
      </rPr>
      <t xml:space="preserve">- </t>
    </r>
    <r>
      <rPr>
        <b/>
        <sz val="10"/>
        <rFont val="Times New Roman"/>
        <family val="1"/>
        <charset val="204"/>
      </rPr>
      <t>НИТРИЛОВИ</t>
    </r>
    <r>
      <rPr>
        <sz val="10"/>
        <rFont val="Times New Roman"/>
        <family val="1"/>
        <charset val="204"/>
      </rPr>
      <t>, размер М</t>
    </r>
  </si>
  <si>
    <r>
      <t xml:space="preserve">Ръкавици за  работа с </t>
    </r>
    <r>
      <rPr>
        <b/>
        <sz val="10"/>
        <rFont val="Times New Roman"/>
        <family val="1"/>
        <charset val="204"/>
      </rPr>
      <t>етидиев бромид (удебелени)</t>
    </r>
    <r>
      <rPr>
        <sz val="10"/>
        <rFont val="Times New Roman"/>
        <family val="1"/>
        <charset val="204"/>
      </rPr>
      <t xml:space="preserve">- </t>
    </r>
    <r>
      <rPr>
        <b/>
        <sz val="10"/>
        <rFont val="Times New Roman"/>
        <family val="1"/>
        <charset val="204"/>
      </rPr>
      <t>НИТРИЛОВИ</t>
    </r>
    <r>
      <rPr>
        <sz val="10"/>
        <rFont val="Times New Roman"/>
        <family val="1"/>
        <charset val="204"/>
      </rPr>
      <t>, размер S</t>
    </r>
  </si>
  <si>
    <t>Филтри</t>
  </si>
  <si>
    <t>Стерилни филтри за еднократна употреба за спринцовки, непирогенни, хидрофилни, размер на порите 0,20µm, диаметър на филтъра 30-40 мм, индивидуално опаковани, SFCA - мембрана, в кутия по 50 броя</t>
  </si>
  <si>
    <r>
      <t xml:space="preserve">Мембранни филтри, пора </t>
    </r>
    <r>
      <rPr>
        <b/>
        <sz val="11"/>
        <rFont val="Times New Roman"/>
        <family val="1"/>
        <charset val="204"/>
      </rPr>
      <t>0,22 µm</t>
    </r>
    <r>
      <rPr>
        <sz val="11"/>
        <rFont val="Times New Roman"/>
        <family val="1"/>
        <charset val="204"/>
      </rPr>
      <t>, диаметър на филтъра 47-50 мм, стерилни, индивидуално опаковани, бели с тъмна мрежа, за филтриране при бактериологичен анализ</t>
    </r>
  </si>
  <si>
    <r>
      <t xml:space="preserve">Мембранни филтри, пора 0,45µm, диаметър на филтъра 47-50 мм, стерилни, индивидуално опаковани, </t>
    </r>
    <r>
      <rPr>
        <b/>
        <u/>
        <sz val="10"/>
        <rFont val="Times New Roman"/>
        <family val="1"/>
        <charset val="204"/>
      </rPr>
      <t>бели с тъмна мрежа</t>
    </r>
    <r>
      <rPr>
        <sz val="10"/>
        <rFont val="Times New Roman"/>
        <family val="1"/>
        <charset val="204"/>
      </rPr>
      <t>, за филтриране при бактериологичен анализ</t>
    </r>
  </si>
  <si>
    <t>Вакуум филтрационен модул, пластмасов за еднократна употреба, височина 24 см, диаметър 10 см, вместимост 500 мл, с капак, размер на порите на филтъра  0,22 мкм</t>
  </si>
  <si>
    <t>Санитарни материали</t>
  </si>
  <si>
    <t>Лигнин сив 5 кг опаковка</t>
  </si>
  <si>
    <t>Памук опаковка по 1 кг.</t>
  </si>
  <si>
    <t>Прикрепящ пластир 5 смх 5 м.</t>
  </si>
  <si>
    <t>Асептичен пластир размер 2 х 7 см., опаковка до 20 бр.</t>
  </si>
  <si>
    <t>Марля - нестерилна</t>
  </si>
  <si>
    <t>кв. метър</t>
  </si>
  <si>
    <t>Индивидуално опаковани стерилни марли, размер 5х5 см</t>
  </si>
  <si>
    <t>Тензух шир. 90 см</t>
  </si>
  <si>
    <r>
      <t>Чаршафи за еднократна употреба 80 см. / 180 см. (</t>
    </r>
    <r>
      <rPr>
        <b/>
        <sz val="10"/>
        <rFont val="Times New Roman"/>
        <family val="1"/>
        <charset val="204"/>
      </rPr>
      <t>до</t>
    </r>
    <r>
      <rPr>
        <sz val="10"/>
        <rFont val="Times New Roman"/>
        <family val="1"/>
        <charset val="204"/>
      </rPr>
      <t xml:space="preserve"> 10 бр. в опаковка) Състав: суперабсорбент, тишу, непромокаем външен слой.</t>
    </r>
  </si>
  <si>
    <t>Дезинфекционни препарати</t>
  </si>
  <si>
    <t>ПРЕПАРАТ ЗА ХИГИЕННА И  ДЕЗИНФЕКЦИЯ НА РЪЦЕ НА АЛКОХОЛНА ОСНОВА- ТЕЧЕН ПРЕПАРАТ, ГОТОВ ЗА УПОТРЕБА АДВ- изопропанол и пропанол  Без съдържание на етанол, водороден прекис или хлорхексидин
С доказано бактерицидно, фунгицидно, туберкулоцидно, вирусоцидно (HBV, HIV) действие; С бързо действие - до 30 сек за хигиенна дезинфекция, до 3 мин за хирургична дезинфекция Разход за хигиенна дезинфекция на ръце - не повече от 3 мл  Разход за хирургична дезинфекция на ръце - не повече от 2x5 мл; С продължаващо действие мин. 180 мин след дезинфекция; Хипоалергенен, със съдържание на поддържащи кожата съставки; Да отговаря на EN 1500 и EN 12791</t>
  </si>
  <si>
    <t xml:space="preserve"> ПРЕПАРАТ ЗА ДЕЗИНФЕКЦИЯ НА ПОВЪРХНОСТИ С АЛДЕХИДИ И ЧЕТВЪРТИЧНИ /АМОНИЕВИ СОЛИ- КОМБИНИРАН ПРЕПАРАТ, ТЕЧЕН КОНЦЕНТРАТ
• За третиране на подове, стени, обзавеждане в лаборатории, кабинети, коридори, асансьори, санитарни помещения
• С едновременно миещо и дезинфекциращо действие
• АДВ- алдехиди и четвъртични амониеви соли
• Без формапдехид (метанал) и Нипацид {етиленокси диметанол)
• Със съдържание на ПАВ
• Широк спектър на действие, доказано бактерицидно, фунгицидно, туберкулоцидно, вирусоцидно (HBV, HIV) действие
• Ефективност в ниска концентрация и кратка експозиция - не по-дълга от 1 час, вкл, туберкулоцидно действие
• Да не увреждат материалите, от които са направени различните видове повърхности, доказана съвместимост с широка гама материали
• Подходящ за употреба с вода с висока твърдост и без необходимост от допълнителното й подгряване
• С доказан срок на годност на работния разтвор - минимум 7 дни
• При изпарение да не оказват алергизиращо действие върху медицинския персонал и пациенти
• С приятен, недразнещ аромат</t>
  </si>
  <si>
    <t>Препарат за почистване на стъкларията в микробиологична лаборатория, концентриран, със сертификат</t>
  </si>
  <si>
    <t>ОЛИГОНУКЛЕОТИДИ</t>
  </si>
  <si>
    <t>ПРАЙМЕРИ до 35 бази, скала на синтез 50нмол, пречистени от соли</t>
  </si>
  <si>
    <t>Стандартни ПРАЙМЕРИ до 35 бази, скала на синтез 25-50нмол, пречистени от соли - секвенции при поръчка</t>
  </si>
  <si>
    <t>брой бази</t>
  </si>
  <si>
    <t>Праймери за диагностика на ентеровируси чрез real-time PCR; 50 наномола скала; пречистени от соли;   
EVF  5’-CCC CTG AAT GCG GCT AAT C-3’  (19 бази)                                
EVR2   5’-ATT GTC ACC ATA AGC AGC CA-3’ (20 бази)</t>
  </si>
  <si>
    <t>Праймери за диагностика на ентеровируси; 50 наномола скала; пречистени от соли;   
Pan-EV F 5'-ACACGGACACCCAAAGTAGTCGGTTCC-3'      27 бази 
Pan-EV R 5'-TCCGGCCCCTGAATGCGGCTAATCC-3'    25 бази</t>
  </si>
  <si>
    <t>ПРАЙМЕРИ до 35 бази, скала на синтез 50нмол, HPLC пречистени  - секвенции при поръчка</t>
  </si>
  <si>
    <t>ПРАЙМЕРИ до 35 бази, скала на синтез 50нмол, HPLC пречистени</t>
  </si>
  <si>
    <t xml:space="preserve">Праймери небелязани,  праймери HPLC пречистени, 0.05 umol scale,  в брой бази   
Ptox1  5, - CCA ACG CGC ATG CGT GCA GAT TCG TC – 3,
Ptox 2  5,- CCC TCT GCG TTT TGA TGG TGC CTA TTT TA - 3,              
CTRA 1 - 5, - CTG CTT ACG GCC GAC ATA TGC AGG ATG - 3,
CTRA 2 - 5, - AAG CTT GCT CGA GAC CAT TTA ACT CCA - 3,  
Mpneum P1-1045-1065 - 5, - ACT CGG AGG ACA ATG GTC AG - 3,
Mpneum P1-1527-1507 - 5, - CAA ACC CGG TCT TTT CGT TA - 3,
Cpneum- 336-355 - 5, - ACA CGA TGC AGA GTG GTT CA - 3,
Cpneum- 703-680 - 5, - TGT TTA CAG AGA ATT GCG ATA CG - 3,           
B.bur -  FL1- 5, - CACACCAGCATCACTTTCAGGGTC - 3,    
FL2 - 5' - CAACCTCATCTGTCATTGTAGCATC- 3,                                      
Bpp_f    5 – CGC CGC TTG ATG ACC TTG ATA-3 
Bpp_r    5- CAC CGC CTA CGA GTT GGA GAT-3 </t>
  </si>
  <si>
    <t>ДВОЙНО БЕЛЯЗАНИ СОНДИ ЗА REAL-TIME PCR, скала на синтез до 50нмол, HPLC или еквивалентно пречистване</t>
  </si>
  <si>
    <t>Сонда за отчитане на real-time PCR реакцията за диагностика на ентеровируси, белязана с багрилата FAM и BHQ1      
EV 6-FAM-CGG AAC CGA CTA CTT TGG GTG TCC GT-BHQ1</t>
  </si>
  <si>
    <t>наномол</t>
  </si>
  <si>
    <t>Двойно белязана сонда в 5'- HEX, а в 3'- BHQ1; скала на синтез до 50 наномола (nmol) сонда за провеждане на real-time PCR  , 
ptxP_HEX:   Probe FAM 5-ACA CGG CAT GAA CGC TCC TTC GGC-3 BHQ1</t>
  </si>
  <si>
    <t>Двойно белязана сонда в 5'- FAM, а в 3'- BHQ1; скала на синтез до 50 наномола (nmol) сонда за провеждане на real-time PCR , 
IS1001_FAM:   Probe FAM  5-AGG CTC GGC TGC GTG CGT CGG TGC GCG-3 BHQ1</t>
  </si>
  <si>
    <t>Двойно белязана сонда в 5'- FAM, а в 3'- BHQ1; скала на синтез до 50 наномола (nmol) сонда за провеждане на real-time PCR , 
IF1_FAM:   5-FАМ-CCCCACCATTTTTCCGGAGCGA-BHQ1</t>
  </si>
  <si>
    <t>Двойно белязана сонда в 5'- FAM, а в 3'- BHQ1; скала на синтез до 50 наномола (nmol) сонда за провеждане на real-time PCR , 
IF2_FAM:   5-FAM-CCGATATAATCCGTCCTTCAACATCAG-BQH1</t>
  </si>
  <si>
    <t>Двойно белязана сонда в 5'- FAM, а в 3'- BHQ1; скала на синтез до 50 наномола (nmol) сонда за провеждане на real-time PCR , 
IF3_FAM:    5-FAM-CGGCAAAGTGGATGCAACCGA-BQH1</t>
  </si>
  <si>
    <t>Двойно белязана сонда в 5'- FAM, а в 3'- BHQ1; скала на синтез до 50 наномола (nmol) сонда за провеждане на real-time PCR , 
IF4_HEX:    5- HEX-CGCCTATACGCCTGCTACTTTCACGC-BHQ1</t>
  </si>
  <si>
    <t>Двойно белязана сонда в 5'- FAM, а в 3'-BHQ1; скала на синтез до 50 наномола (nmol) сонда за провеждане на real-time PCR , 
UsuP (6FAM-AAGACATATGGTGTGGAAGCCTGATAGGCA-BHQ1)</t>
  </si>
  <si>
    <t>Двойно белязана сонда в 5'- FAM, а в 3'-BHQ1; скала на синтез до 50 наномола (nmol) сонда за провеждане на real-time PCR , 
TBE-Probe WT- FAM (TGA GCC ACC ATC ACC CAG ACA CA-BHQ1</t>
  </si>
  <si>
    <t>Двойно белязана сонда в 5'- FAM, а в 3'-BHQ1; скала на синтез до 50 наномола (nmol) сонда за провеждане на real-time PCR ,
TBE-Probe-IC HEX (ACA CAG ACC CAC TAC CAC CGA GTG G-BHQ1</t>
  </si>
  <si>
    <t>ДВОЙНО БЕЛЯЗАНИ СОНДИ ЗА REAL-TIME PCR с МGB стабилизиращ гасител</t>
  </si>
  <si>
    <r>
      <t xml:space="preserve">
</t>
    </r>
    <r>
      <rPr>
        <sz val="10"/>
        <rFont val="Times New Roman"/>
        <family val="1"/>
        <charset val="204"/>
      </rPr>
      <t>Двойно белязана сонда в 5'- FAM, а в 3'- MGB (minor groove binder); скала на синтез до 20 наномола (nmol) сонда за провеждане на real-time PCR 
DOBV  5' FАМ-TCTgCCATgCCTgC - MGB</t>
    </r>
  </si>
  <si>
    <t>Двойно белязана сонда в 5'- FAM, а в 3'- MGB (minor groove binder); скала на синтез до 20 наномола (nmol) сонда за провеждане на real-time PCR
PUUV 5' FАМ-CAACAgACAgTgTCAgCA NFQ MGB</t>
  </si>
  <si>
    <r>
      <t xml:space="preserve">Двойно белязана сонда в 5'- FAM, а в 3'- MGB (minor groove binder); скала на синтез до </t>
    </r>
    <r>
      <rPr>
        <b/>
        <sz val="10"/>
        <rFont val="Times New Roman"/>
        <family val="1"/>
        <charset val="204"/>
      </rPr>
      <t>20 наномола (nmol)</t>
    </r>
    <r>
      <rPr>
        <sz val="10"/>
        <rFont val="Times New Roman"/>
        <family val="1"/>
        <charset val="204"/>
      </rPr>
      <t xml:space="preserve"> сонда за провеждане на real-time PCR 
IF5_MGB </t>
    </r>
    <r>
      <rPr>
        <b/>
        <sz val="10"/>
        <rFont val="Times New Roman"/>
        <family val="1"/>
        <charset val="204"/>
      </rPr>
      <t>5' FAM</t>
    </r>
    <r>
      <rPr>
        <sz val="10"/>
        <rFont val="Times New Roman"/>
        <family val="1"/>
        <charset val="204"/>
      </rPr>
      <t>-ACTTTGCAATCAGAAGGT-</t>
    </r>
    <r>
      <rPr>
        <b/>
        <sz val="10"/>
        <rFont val="Times New Roman"/>
        <family val="1"/>
        <charset val="204"/>
      </rPr>
      <t>MGB 3'</t>
    </r>
  </si>
  <si>
    <t xml:space="preserve">Двойно белязана сонда в 5'- FAM, а в 3'- MGB (minor groove binder); скала на синтез до 20 наномола (nmol) сонда за провеждане на real-time PCR 
CCHFV-N  5’- 6FAM - CAAGGCAAGTACATCAT - MGB </t>
  </si>
  <si>
    <r>
      <t>Двойно белязана сонда в 5'- HEX, а в 3'- BHQ1 (или аналогичен тъмен гасител в този спектър) с модифицирани бази от тип</t>
    </r>
    <r>
      <rPr>
        <b/>
        <sz val="10"/>
        <rFont val="Times New Roman"/>
        <family val="1"/>
        <charset val="204"/>
      </rPr>
      <t xml:space="preserve"> Locked Nucleic Acid  (LNA) </t>
    </r>
    <r>
      <rPr>
        <sz val="10"/>
        <rFont val="Times New Roman"/>
        <family val="1"/>
        <charset val="204"/>
      </rPr>
      <t xml:space="preserve">отбелязани в квадратни скоби [ ]; скала на синтез минимум до 12 наномола (nmol) сонда за провеждане на real-time PCR 
YFVLNA2 5' FAM-agttgctargca[A]t[A][A][A]-BHQ1  </t>
    </r>
  </si>
  <si>
    <t>АПАРАТУРА</t>
  </si>
  <si>
    <t>ОБЩА ПРОГНОЗНА СТОЙНОСТ</t>
  </si>
  <si>
    <t xml:space="preserve">Термосайклър PCR Апарат за амплификация на нуклеинови киселини. 1 брой.
Техническа спецификация
МИНИМАЛНИ ТЕХНИЧЕСКИ ИЗИСКВАНИЯ
 Технология на нагряване на блока  - Peltier
 Да има възможност за смяна на термоблока   
 Съвместимост на апарата с китове и реактиви от различни производители
 Капацитет на блока - 96 ямки х 0.2 ml 
 Максимална скорост на нагряване на блока не по-малка от 6,0°С/сек.
 Максимална скорост на охлаждане на блока не по-малка от 4,0°С/сек.
 Стъпка на задаване на скоростта за изменение на температурата през не пoвече от 1°С/сек.
 Температурен обхват да бъде от 4°С до 99°С или по-широк
 Точност на поддържаната зададена температура отклонението да е до ± 0.3°С
 Поддържана температурна хомогенност между отделните ямки на блока отклонението да е до ± 0.3°С
 Загряване на капака  за предпазване от конденз да осигурява температури в диапазона от 70°С до 110°С или по-широк
 Температурен градиентен обхват 20°С÷90°С или по-широк
 Обхват на температурна разлика между отделните ямки при градиента разликата да бъде не по-малко от 1°С и не повече от 30°С
 Сензорен LCD дисплей
 Софтуерна програма за обработка на данни и събиране, обработка, съхранение и архивиране на аналитичните данни
 USB порт
 Условия на заобикалящата среда: 
- температура 15 – 30°С
- влажност 20 – 80 % 
 Входящо захранване 100–240 V, 50–60 Hz
 Сертифициран съгласно изискванията на Европейска Директива 98/79/ЕС за ин-витро диагностични медицински изделия (CE-IVD)
Срок на гаранционна поддръжка и обслужване минимум 12 месеца
</t>
  </si>
  <si>
    <t>ТЕХНИЧЕСКА СПЕЦИФИКАЦИЯ - прогнозна стойност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</si>
</sst>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0000"/>
    <numFmt numFmtId="165" formatCode="0.000"/>
    <numFmt numFmtId="166" formatCode="0.0"/>
    <numFmt numFmtId="167" formatCode="0.00000"/>
  </numFmts>
  <fonts count="44" x14ac:knownFonts="1">
    <font>
      <sz val="11"/>
      <color theme="1"/>
      <name val="Calibri"/>
      <family val="2"/>
      <scheme val="minor"/>
    </font>
    <font>
      <sz val="11"/>
      <color theme="1"/>
      <name val="Calibri"/>
      <family val="2"/>
      <scheme val="minor"/>
    </font>
    <font>
      <sz val="11"/>
      <color rgb="FF9C0006"/>
      <name val="Calibri"/>
      <family val="2"/>
      <charset val="204"/>
      <scheme val="minor"/>
    </font>
    <font>
      <b/>
      <sz val="10"/>
      <color theme="1"/>
      <name val="Times New Roman"/>
      <family val="1"/>
      <charset val="204"/>
    </font>
    <font>
      <sz val="10"/>
      <color theme="1"/>
      <name val="Times New Roman"/>
      <family val="1"/>
      <charset val="204"/>
    </font>
    <font>
      <b/>
      <sz val="10"/>
      <name val="Times New Roman"/>
      <family val="1"/>
      <charset val="204"/>
    </font>
    <font>
      <sz val="10"/>
      <name val="Times New Roman"/>
      <family val="1"/>
      <charset val="204"/>
    </font>
    <font>
      <b/>
      <sz val="10"/>
      <color indexed="8"/>
      <name val="Times New Roman"/>
      <family val="1"/>
      <charset val="204"/>
    </font>
    <font>
      <i/>
      <sz val="10"/>
      <name val="Times New Roman"/>
      <family val="1"/>
      <charset val="204"/>
    </font>
    <font>
      <strike/>
      <sz val="10"/>
      <name val="Times New Roman"/>
      <family val="1"/>
      <charset val="204"/>
    </font>
    <font>
      <sz val="11"/>
      <name val="Times New Roman"/>
      <family val="1"/>
      <charset val="204"/>
    </font>
    <font>
      <b/>
      <sz val="11"/>
      <name val="Times New Roman"/>
      <family val="1"/>
      <charset val="204"/>
    </font>
    <font>
      <sz val="9"/>
      <name val="Times New Roman"/>
      <family val="1"/>
      <charset val="204"/>
    </font>
    <font>
      <b/>
      <sz val="9"/>
      <name val="Times New Roman"/>
      <family val="1"/>
      <charset val="204"/>
    </font>
    <font>
      <b/>
      <sz val="10"/>
      <name val="Calibri"/>
      <family val="2"/>
      <charset val="204"/>
      <scheme val="minor"/>
    </font>
    <font>
      <sz val="11"/>
      <name val="Calibri"/>
      <family val="2"/>
      <scheme val="minor"/>
    </font>
    <font>
      <b/>
      <i/>
      <sz val="10"/>
      <name val="Times New Roman"/>
      <family val="1"/>
      <charset val="204"/>
    </font>
    <font>
      <b/>
      <sz val="10"/>
      <color indexed="10"/>
      <name val="Times New Roman"/>
      <family val="1"/>
      <charset val="204"/>
    </font>
    <font>
      <sz val="10"/>
      <color indexed="8"/>
      <name val="Times New Roman"/>
      <family val="1"/>
      <charset val="204"/>
    </font>
    <font>
      <b/>
      <sz val="10"/>
      <color rgb="FFFF0000"/>
      <name val="Times New Roman"/>
      <family val="1"/>
      <charset val="204"/>
    </font>
    <font>
      <b/>
      <u/>
      <sz val="10"/>
      <name val="Times New Roman"/>
      <family val="1"/>
      <charset val="204"/>
    </font>
    <font>
      <b/>
      <sz val="10"/>
      <color indexed="60"/>
      <name val="Times New Roman"/>
      <family val="1"/>
      <charset val="204"/>
    </font>
    <font>
      <sz val="10"/>
      <color indexed="60"/>
      <name val="Times New Roman"/>
      <family val="1"/>
      <charset val="204"/>
    </font>
    <font>
      <b/>
      <sz val="12"/>
      <name val="Times New Roman"/>
      <family val="1"/>
      <charset val="204"/>
    </font>
    <font>
      <strike/>
      <sz val="11"/>
      <color indexed="10"/>
      <name val="Calibri"/>
      <family val="2"/>
    </font>
    <font>
      <sz val="10"/>
      <color rgb="FF000000"/>
      <name val="Times New Roman"/>
      <family val="1"/>
      <charset val="204"/>
    </font>
    <font>
      <b/>
      <sz val="10"/>
      <name val="Times New Roman"/>
      <family val="1"/>
    </font>
    <font>
      <sz val="10"/>
      <name val="Times New Roman"/>
      <family val="1"/>
    </font>
    <font>
      <sz val="10"/>
      <color indexed="10"/>
      <name val="Times New Roman"/>
      <family val="1"/>
      <charset val="204"/>
    </font>
    <font>
      <vertAlign val="subscript"/>
      <sz val="10"/>
      <name val="Times New Roman"/>
      <family val="1"/>
      <charset val="204"/>
    </font>
    <font>
      <vertAlign val="superscript"/>
      <sz val="10"/>
      <name val="Times New Roman"/>
      <family val="1"/>
      <charset val="204"/>
    </font>
    <font>
      <b/>
      <i/>
      <sz val="10"/>
      <color theme="1"/>
      <name val="Times New Roman"/>
      <family val="1"/>
      <charset val="204"/>
    </font>
    <font>
      <u/>
      <sz val="10"/>
      <name val="Times New Roman"/>
      <family val="1"/>
      <charset val="204"/>
    </font>
    <font>
      <sz val="10"/>
      <name val="Calibri"/>
      <family val="2"/>
      <charset val="204"/>
    </font>
    <font>
      <sz val="11"/>
      <color indexed="8"/>
      <name val="Calibri"/>
      <family val="2"/>
      <charset val="204"/>
    </font>
    <font>
      <sz val="10"/>
      <name val="Calibri"/>
      <family val="2"/>
      <scheme val="minor"/>
    </font>
    <font>
      <sz val="10"/>
      <color theme="3" tint="0.39997558519241921"/>
      <name val="Times New Roman"/>
      <family val="1"/>
      <charset val="204"/>
    </font>
    <font>
      <b/>
      <u/>
      <sz val="10"/>
      <name val="Calibri"/>
      <family val="2"/>
      <charset val="204"/>
    </font>
    <font>
      <sz val="12"/>
      <name val="Times New Roman"/>
      <family val="1"/>
      <charset val="204"/>
    </font>
    <font>
      <b/>
      <sz val="12"/>
      <color theme="1"/>
      <name val="Times New Roman"/>
      <family val="1"/>
      <charset val="204"/>
    </font>
    <font>
      <sz val="12"/>
      <color indexed="8"/>
      <name val="Times New Roman"/>
      <family val="1"/>
      <charset val="204"/>
    </font>
    <font>
      <sz val="12"/>
      <color theme="1"/>
      <name val="Times New Roman"/>
      <family val="1"/>
      <charset val="204"/>
    </font>
    <font>
      <b/>
      <sz val="10"/>
      <color rgb="FF000000"/>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0" fontId="1" fillId="0" borderId="0"/>
    <xf numFmtId="0" fontId="34" fillId="0" borderId="0"/>
    <xf numFmtId="0" fontId="34" fillId="0" borderId="0"/>
  </cellStyleXfs>
  <cellXfs count="203">
    <xf numFmtId="0" fontId="0" fillId="0" borderId="0" xfId="0"/>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vertical="top"/>
    </xf>
    <xf numFmtId="0" fontId="3" fillId="0" borderId="0" xfId="0" applyFont="1" applyFill="1"/>
    <xf numFmtId="2" fontId="4"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applyAlignment="1">
      <alignment vertical="top"/>
    </xf>
    <xf numFmtId="165" fontId="18" fillId="3" borderId="1" xfId="0" applyNumberFormat="1" applyFont="1" applyFill="1" applyBorder="1" applyAlignment="1">
      <alignment horizontal="center"/>
    </xf>
    <xf numFmtId="1" fontId="18" fillId="3" borderId="1" xfId="0" applyNumberFormat="1" applyFont="1" applyFill="1" applyBorder="1" applyAlignment="1">
      <alignment horizontal="center"/>
    </xf>
    <xf numFmtId="0" fontId="0" fillId="0" borderId="0" xfId="0" applyAlignment="1"/>
    <xf numFmtId="0" fontId="7"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164"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6" fillId="3" borderId="1" xfId="0" applyFont="1" applyFill="1" applyBorder="1" applyAlignment="1">
      <alignment horizontal="center" wrapText="1"/>
    </xf>
    <xf numFmtId="0" fontId="5" fillId="3" borderId="1" xfId="0" applyFont="1" applyFill="1" applyBorder="1" applyAlignment="1">
      <alignment horizontal="center" wrapText="1"/>
    </xf>
    <xf numFmtId="165" fontId="5" fillId="3" borderId="1" xfId="0" applyNumberFormat="1" applyFont="1" applyFill="1" applyBorder="1" applyAlignment="1">
      <alignment horizontal="center" wrapText="1"/>
    </xf>
    <xf numFmtId="2" fontId="5" fillId="3" borderId="1" xfId="0" applyNumberFormat="1" applyFont="1" applyFill="1" applyBorder="1" applyAlignment="1">
      <alignment horizontal="center" wrapText="1"/>
    </xf>
    <xf numFmtId="0" fontId="6" fillId="3" borderId="1" xfId="0" applyFont="1" applyFill="1" applyBorder="1" applyAlignment="1">
      <alignment horizontal="left" vertical="top" wrapText="1"/>
    </xf>
    <xf numFmtId="165" fontId="6" fillId="3" borderId="1" xfId="2" applyNumberFormat="1" applyFont="1" applyFill="1" applyBorder="1" applyAlignment="1">
      <alignment horizontal="center"/>
    </xf>
    <xf numFmtId="1" fontId="6" fillId="3" borderId="1" xfId="0" applyNumberFormat="1" applyFont="1" applyFill="1" applyBorder="1" applyAlignment="1">
      <alignment horizontal="center"/>
    </xf>
    <xf numFmtId="2" fontId="6" fillId="3" borderId="1" xfId="2" applyNumberFormat="1" applyFont="1" applyFill="1" applyBorder="1" applyAlignment="1">
      <alignment horizontal="center"/>
    </xf>
    <xf numFmtId="0" fontId="6" fillId="3" borderId="1" xfId="0" applyFont="1" applyFill="1" applyBorder="1" applyAlignment="1">
      <alignment horizontal="center"/>
    </xf>
    <xf numFmtId="0" fontId="5" fillId="3" borderId="1" xfId="0" applyFont="1" applyFill="1" applyBorder="1" applyAlignment="1">
      <alignment horizontal="right" vertical="top" wrapText="1"/>
    </xf>
    <xf numFmtId="165" fontId="5" fillId="3" borderId="1" xfId="2" applyNumberFormat="1" applyFont="1" applyFill="1" applyBorder="1" applyAlignment="1">
      <alignment horizontal="center"/>
    </xf>
    <xf numFmtId="1" fontId="5" fillId="3" borderId="1" xfId="0" applyNumberFormat="1" applyFont="1" applyFill="1" applyBorder="1" applyAlignment="1">
      <alignment horizontal="center"/>
    </xf>
    <xf numFmtId="2" fontId="5" fillId="3" borderId="1" xfId="2" applyNumberFormat="1" applyFont="1" applyFill="1" applyBorder="1" applyAlignment="1">
      <alignment horizontal="center"/>
    </xf>
    <xf numFmtId="0" fontId="5" fillId="3" borderId="1" xfId="0" applyFont="1" applyFill="1" applyBorder="1" applyAlignment="1">
      <alignment horizontal="left" vertical="top" wrapText="1"/>
    </xf>
    <xf numFmtId="165" fontId="6" fillId="3" borderId="1" xfId="0" applyNumberFormat="1" applyFont="1" applyFill="1" applyBorder="1" applyAlignment="1">
      <alignment horizontal="center"/>
    </xf>
    <xf numFmtId="0" fontId="6" fillId="3" borderId="1" xfId="0" applyFont="1" applyFill="1" applyBorder="1" applyAlignment="1">
      <alignment horizontal="center" vertical="top" wrapText="1"/>
    </xf>
    <xf numFmtId="165" fontId="6" fillId="3" borderId="1" xfId="0" applyNumberFormat="1" applyFont="1" applyFill="1" applyBorder="1" applyAlignment="1">
      <alignment horizontal="center" vertical="top" wrapText="1"/>
    </xf>
    <xf numFmtId="1" fontId="6" fillId="3" borderId="1" xfId="0" applyNumberFormat="1" applyFont="1" applyFill="1" applyBorder="1" applyAlignment="1">
      <alignment horizontal="center" vertical="top" wrapText="1"/>
    </xf>
    <xf numFmtId="165" fontId="6" fillId="3" borderId="1" xfId="0" applyNumberFormat="1" applyFont="1" applyFill="1" applyBorder="1" applyAlignment="1">
      <alignment horizontal="center" wrapText="1"/>
    </xf>
    <xf numFmtId="1" fontId="6" fillId="3" borderId="1" xfId="0" applyNumberFormat="1" applyFont="1" applyFill="1" applyBorder="1" applyAlignment="1">
      <alignment horizontal="center" wrapText="1"/>
    </xf>
    <xf numFmtId="0" fontId="6" fillId="3" borderId="1" xfId="4" applyFont="1" applyFill="1" applyBorder="1" applyAlignment="1">
      <alignment vertical="top" wrapText="1"/>
    </xf>
    <xf numFmtId="0" fontId="6" fillId="3" borderId="1" xfId="4" applyFont="1" applyFill="1" applyBorder="1" applyAlignment="1">
      <alignment horizontal="center" wrapText="1"/>
    </xf>
    <xf numFmtId="165" fontId="6" fillId="3" borderId="1" xfId="4" applyNumberFormat="1" applyFont="1" applyFill="1" applyBorder="1" applyAlignment="1">
      <alignment horizontal="center" wrapText="1"/>
    </xf>
    <xf numFmtId="1" fontId="6" fillId="3" borderId="1" xfId="4" applyNumberFormat="1" applyFont="1" applyFill="1" applyBorder="1" applyAlignment="1">
      <alignment horizontal="center" wrapText="1"/>
    </xf>
    <xf numFmtId="165" fontId="6"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xf>
    <xf numFmtId="0" fontId="5" fillId="3" borderId="1" xfId="5" applyFont="1" applyFill="1" applyBorder="1" applyAlignment="1">
      <alignment horizontal="center" wrapText="1"/>
    </xf>
    <xf numFmtId="0" fontId="6" fillId="3" borderId="1" xfId="5" applyFont="1" applyFill="1" applyBorder="1" applyAlignment="1">
      <alignment horizontal="left" vertical="top" wrapText="1"/>
    </xf>
    <xf numFmtId="0" fontId="6" fillId="3" borderId="1" xfId="5" applyFont="1" applyFill="1" applyBorder="1" applyAlignment="1">
      <alignment horizontal="center" wrapText="1"/>
    </xf>
    <xf numFmtId="1" fontId="6" fillId="3" borderId="1" xfId="5" applyNumberFormat="1" applyFont="1" applyFill="1" applyBorder="1" applyAlignment="1">
      <alignment horizontal="center"/>
    </xf>
    <xf numFmtId="0" fontId="6" fillId="3" borderId="1" xfId="0" applyFont="1" applyFill="1" applyBorder="1" applyAlignment="1">
      <alignment vertical="top" wrapText="1"/>
    </xf>
    <xf numFmtId="0" fontId="10" fillId="3" borderId="1" xfId="0" applyFont="1" applyFill="1" applyBorder="1" applyAlignment="1">
      <alignment wrapText="1"/>
    </xf>
    <xf numFmtId="0" fontId="10" fillId="3" borderId="1" xfId="0" applyFont="1" applyFill="1" applyBorder="1" applyAlignment="1">
      <alignment horizontal="center" wrapText="1"/>
    </xf>
    <xf numFmtId="2" fontId="12" fillId="3" borderId="1" xfId="0" applyNumberFormat="1" applyFont="1" applyFill="1" applyBorder="1" applyAlignment="1">
      <alignment horizontal="center"/>
    </xf>
    <xf numFmtId="164" fontId="12" fillId="3" borderId="1" xfId="0" applyNumberFormat="1" applyFont="1" applyFill="1" applyBorder="1" applyAlignment="1">
      <alignment horizontal="center"/>
    </xf>
    <xf numFmtId="0" fontId="13" fillId="3" borderId="1" xfId="0" applyFont="1" applyFill="1" applyBorder="1" applyAlignment="1">
      <alignment horizontal="center" wrapText="1"/>
    </xf>
    <xf numFmtId="0" fontId="14" fillId="3" borderId="1" xfId="0" applyFont="1" applyFill="1" applyBorder="1" applyAlignment="1">
      <alignment horizontal="center" wrapText="1"/>
    </xf>
    <xf numFmtId="0" fontId="15" fillId="3" borderId="1" xfId="0" applyFont="1" applyFill="1" applyBorder="1" applyAlignment="1">
      <alignment horizontal="center" wrapText="1"/>
    </xf>
    <xf numFmtId="0" fontId="5" fillId="3" borderId="1" xfId="0" applyNumberFormat="1" applyFont="1" applyFill="1" applyBorder="1" applyAlignment="1" applyProtection="1">
      <alignment horizontal="left" vertical="top" wrapText="1"/>
    </xf>
    <xf numFmtId="0" fontId="5" fillId="3" borderId="1" xfId="0" applyNumberFormat="1" applyFont="1" applyFill="1" applyBorder="1" applyAlignment="1" applyProtection="1">
      <alignment horizontal="center" wrapText="1"/>
    </xf>
    <xf numFmtId="0" fontId="6" fillId="3" borderId="1" xfId="0" applyNumberFormat="1" applyFont="1" applyFill="1" applyBorder="1" applyAlignment="1" applyProtection="1">
      <alignment horizontal="center" wrapText="1"/>
    </xf>
    <xf numFmtId="0" fontId="6" fillId="3" borderId="1" xfId="0" applyNumberFormat="1" applyFont="1" applyFill="1" applyBorder="1" applyAlignment="1" applyProtection="1">
      <alignment horizontal="left" vertical="top" wrapText="1"/>
    </xf>
    <xf numFmtId="165" fontId="6" fillId="3" borderId="1" xfId="0" applyNumberFormat="1" applyFont="1" applyFill="1" applyBorder="1" applyAlignment="1" applyProtection="1">
      <alignment horizontal="center" wrapText="1"/>
    </xf>
    <xf numFmtId="1" fontId="6" fillId="3" borderId="1" xfId="0" applyNumberFormat="1" applyFont="1" applyFill="1" applyBorder="1" applyAlignment="1" applyProtection="1">
      <alignment horizontal="center" wrapText="1"/>
    </xf>
    <xf numFmtId="0" fontId="6" fillId="3" borderId="1" xfId="0" applyNumberFormat="1" applyFont="1" applyFill="1" applyBorder="1" applyAlignment="1" applyProtection="1">
      <alignment horizontal="center"/>
    </xf>
    <xf numFmtId="165" fontId="6" fillId="3" borderId="1" xfId="0" applyNumberFormat="1" applyFont="1" applyFill="1" applyBorder="1" applyAlignment="1" applyProtection="1">
      <alignment horizontal="center"/>
    </xf>
    <xf numFmtId="1" fontId="6" fillId="3" borderId="1" xfId="0" applyNumberFormat="1" applyFont="1" applyFill="1" applyBorder="1" applyAlignment="1" applyProtection="1">
      <alignment horizontal="center"/>
    </xf>
    <xf numFmtId="0" fontId="5" fillId="3" borderId="1" xfId="0" applyNumberFormat="1" applyFont="1" applyFill="1" applyBorder="1" applyAlignment="1" applyProtection="1">
      <alignment horizontal="center" vertical="top"/>
    </xf>
    <xf numFmtId="0" fontId="5" fillId="3" borderId="1" xfId="0" applyNumberFormat="1" applyFont="1" applyFill="1" applyBorder="1" applyAlignment="1" applyProtection="1">
      <alignment horizontal="center"/>
    </xf>
    <xf numFmtId="0" fontId="5" fillId="3" borderId="1" xfId="0" applyFont="1" applyFill="1" applyBorder="1" applyAlignment="1">
      <alignment vertical="top" wrapText="1"/>
    </xf>
    <xf numFmtId="165" fontId="5" fillId="3" borderId="1" xfId="0" applyNumberFormat="1" applyFont="1" applyFill="1" applyBorder="1" applyAlignment="1">
      <alignment horizontal="center"/>
    </xf>
    <xf numFmtId="1" fontId="5" fillId="3" borderId="1" xfId="0" applyNumberFormat="1" applyFont="1" applyFill="1" applyBorder="1" applyAlignment="1" applyProtection="1">
      <alignment horizontal="center" wrapText="1"/>
    </xf>
    <xf numFmtId="0" fontId="6" fillId="3" borderId="1" xfId="0" applyNumberFormat="1" applyFont="1" applyFill="1" applyBorder="1" applyAlignment="1">
      <alignment horizontal="center" wrapText="1"/>
    </xf>
    <xf numFmtId="2" fontId="6" fillId="3" borderId="1" xfId="0" applyNumberFormat="1" applyFont="1" applyFill="1" applyBorder="1" applyAlignment="1">
      <alignment horizontal="center" wrapText="1"/>
    </xf>
    <xf numFmtId="165" fontId="17" fillId="3" borderId="1" xfId="2" applyNumberFormat="1" applyFont="1" applyFill="1" applyBorder="1" applyAlignment="1">
      <alignment horizontal="center"/>
    </xf>
    <xf numFmtId="1" fontId="17" fillId="3" borderId="1" xfId="0" applyNumberFormat="1" applyFont="1" applyFill="1" applyBorder="1" applyAlignment="1">
      <alignment horizontal="center"/>
    </xf>
    <xf numFmtId="2" fontId="7" fillId="3" borderId="1" xfId="2" applyNumberFormat="1" applyFont="1" applyFill="1" applyBorder="1" applyAlignment="1">
      <alignment horizontal="center"/>
    </xf>
    <xf numFmtId="2" fontId="18" fillId="3" borderId="1" xfId="2" applyNumberFormat="1" applyFont="1" applyFill="1" applyBorder="1" applyAlignment="1">
      <alignment horizontal="center"/>
    </xf>
    <xf numFmtId="0" fontId="19" fillId="3" borderId="1" xfId="0" applyFont="1" applyFill="1" applyBorder="1" applyAlignment="1">
      <alignment horizontal="center" wrapText="1"/>
    </xf>
    <xf numFmtId="0" fontId="6" fillId="3" borderId="1" xfId="0" applyNumberFormat="1" applyFont="1" applyFill="1" applyBorder="1" applyAlignment="1">
      <alignment horizontal="left" wrapText="1"/>
    </xf>
    <xf numFmtId="0" fontId="6" fillId="3" borderId="1" xfId="0" applyNumberFormat="1" applyFont="1" applyFill="1" applyBorder="1" applyAlignment="1">
      <alignment wrapText="1"/>
    </xf>
    <xf numFmtId="0" fontId="21" fillId="3" borderId="1" xfId="0" applyFont="1" applyFill="1" applyBorder="1" applyAlignment="1">
      <alignment horizontal="center"/>
    </xf>
    <xf numFmtId="0" fontId="22" fillId="3" borderId="1" xfId="0" applyFont="1" applyFill="1" applyBorder="1" applyAlignment="1">
      <alignment horizontal="center"/>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6" fillId="3" borderId="1" xfId="0" applyFont="1" applyFill="1" applyBorder="1" applyAlignment="1">
      <alignment horizontal="center" vertical="center"/>
    </xf>
    <xf numFmtId="0" fontId="6" fillId="3" borderId="1" xfId="6" applyNumberFormat="1" applyFont="1" applyFill="1" applyBorder="1" applyAlignment="1" applyProtection="1">
      <alignment horizontal="left" vertical="top" wrapText="1"/>
    </xf>
    <xf numFmtId="0" fontId="3" fillId="3" borderId="1" xfId="0"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xf>
    <xf numFmtId="165" fontId="4" fillId="3" borderId="1" xfId="0" applyNumberFormat="1" applyFont="1" applyFill="1" applyBorder="1" applyAlignment="1">
      <alignment horizontal="center"/>
    </xf>
    <xf numFmtId="1" fontId="4" fillId="3" borderId="1" xfId="0" applyNumberFormat="1" applyFont="1" applyFill="1" applyBorder="1" applyAlignment="1">
      <alignment horizontal="center"/>
    </xf>
    <xf numFmtId="0" fontId="23" fillId="3" borderId="1" xfId="0" applyFont="1" applyFill="1" applyBorder="1" applyAlignment="1">
      <alignment horizontal="left" vertical="top" wrapText="1"/>
    </xf>
    <xf numFmtId="0" fontId="18" fillId="3" borderId="1" xfId="0" applyFont="1" applyFill="1" applyBorder="1" applyAlignment="1">
      <alignment horizontal="center" wrapText="1"/>
    </xf>
    <xf numFmtId="165" fontId="18" fillId="3" borderId="1" xfId="2" applyNumberFormat="1" applyFont="1" applyFill="1" applyBorder="1" applyAlignment="1">
      <alignment horizontal="center"/>
    </xf>
    <xf numFmtId="0" fontId="6" fillId="3" borderId="1" xfId="0" applyNumberFormat="1" applyFont="1" applyFill="1" applyBorder="1" applyAlignment="1">
      <alignment horizontal="left" vertical="top" wrapText="1"/>
    </xf>
    <xf numFmtId="0" fontId="6" fillId="3" borderId="1" xfId="0" applyFont="1" applyFill="1" applyBorder="1" applyAlignment="1">
      <alignment wrapText="1"/>
    </xf>
    <xf numFmtId="164" fontId="6" fillId="3" borderId="1" xfId="0" applyNumberFormat="1" applyFont="1" applyFill="1" applyBorder="1" applyAlignment="1">
      <alignment horizontal="center"/>
    </xf>
    <xf numFmtId="0" fontId="6" fillId="3" borderId="1" xfId="0" applyNumberFormat="1" applyFont="1" applyFill="1" applyBorder="1" applyAlignment="1">
      <alignment horizontal="center"/>
    </xf>
    <xf numFmtId="165" fontId="4" fillId="3" borderId="1" xfId="0" applyNumberFormat="1" applyFont="1" applyFill="1" applyBorder="1" applyAlignment="1">
      <alignment horizontal="center" wrapText="1"/>
    </xf>
    <xf numFmtId="1" fontId="4" fillId="3" borderId="1" xfId="0" applyNumberFormat="1" applyFont="1" applyFill="1" applyBorder="1" applyAlignment="1">
      <alignment horizontal="center" wrapText="1"/>
    </xf>
    <xf numFmtId="166" fontId="6" fillId="3" borderId="1" xfId="0" applyNumberFormat="1" applyFont="1" applyFill="1" applyBorder="1" applyAlignment="1">
      <alignment horizontal="center"/>
    </xf>
    <xf numFmtId="0" fontId="5" fillId="3" borderId="1" xfId="0" applyFont="1" applyFill="1" applyBorder="1" applyAlignment="1">
      <alignment wrapText="1"/>
    </xf>
    <xf numFmtId="0" fontId="5" fillId="3" borderId="1" xfId="6" applyNumberFormat="1" applyFont="1" applyFill="1" applyBorder="1" applyAlignment="1" applyProtection="1">
      <alignment horizontal="left" vertical="top" wrapText="1"/>
    </xf>
    <xf numFmtId="0" fontId="7" fillId="3" borderId="1" xfId="0" applyFont="1" applyFill="1" applyBorder="1" applyAlignment="1">
      <alignment horizontal="center"/>
    </xf>
    <xf numFmtId="1" fontId="18" fillId="3" borderId="1" xfId="0" applyNumberFormat="1" applyFont="1" applyFill="1" applyBorder="1" applyAlignment="1">
      <alignment horizontal="center" wrapText="1"/>
    </xf>
    <xf numFmtId="165" fontId="18" fillId="3" borderId="1" xfId="0" applyNumberFormat="1" applyFont="1" applyFill="1" applyBorder="1" applyAlignment="1">
      <alignment horizontal="center" wrapText="1"/>
    </xf>
    <xf numFmtId="165" fontId="25" fillId="3" borderId="1" xfId="0" applyNumberFormat="1" applyFont="1" applyFill="1" applyBorder="1" applyAlignment="1">
      <alignment horizontal="center"/>
    </xf>
    <xf numFmtId="1" fontId="25" fillId="3" borderId="1" xfId="0" applyNumberFormat="1" applyFont="1" applyFill="1" applyBorder="1" applyAlignment="1">
      <alignment horizontal="center"/>
    </xf>
    <xf numFmtId="0" fontId="3" fillId="3" borderId="1" xfId="0" applyFont="1" applyFill="1" applyBorder="1" applyAlignment="1">
      <alignment horizontal="center" vertical="center"/>
    </xf>
    <xf numFmtId="0" fontId="6" fillId="3" borderId="1" xfId="4" applyFont="1" applyFill="1" applyBorder="1" applyAlignment="1">
      <alignment horizontal="left" vertical="top" wrapText="1"/>
    </xf>
    <xf numFmtId="0" fontId="18" fillId="3" borderId="1" xfId="4" applyFont="1" applyFill="1" applyBorder="1" applyAlignment="1">
      <alignment horizontal="center" wrapText="1"/>
    </xf>
    <xf numFmtId="1" fontId="18" fillId="3" borderId="1" xfId="4" applyNumberFormat="1" applyFont="1" applyFill="1" applyBorder="1" applyAlignment="1">
      <alignment horizontal="center"/>
    </xf>
    <xf numFmtId="165" fontId="18" fillId="3" borderId="1" xfId="4" applyNumberFormat="1" applyFont="1" applyFill="1" applyBorder="1" applyAlignment="1">
      <alignment horizontal="center"/>
    </xf>
    <xf numFmtId="0" fontId="17" fillId="3" borderId="1" xfId="0" applyFont="1" applyFill="1" applyBorder="1" applyAlignment="1">
      <alignment horizontal="center" wrapText="1"/>
    </xf>
    <xf numFmtId="0" fontId="5" fillId="3" borderId="1" xfId="0" applyNumberFormat="1" applyFont="1" applyFill="1" applyBorder="1" applyAlignment="1">
      <alignment horizontal="left" vertical="top" wrapText="1"/>
    </xf>
    <xf numFmtId="0" fontId="5" fillId="3" borderId="1" xfId="4" applyFont="1" applyFill="1" applyBorder="1" applyAlignment="1">
      <alignment vertical="top" wrapText="1"/>
    </xf>
    <xf numFmtId="0" fontId="26" fillId="3" borderId="1" xfId="0" applyFont="1" applyFill="1" applyBorder="1" applyAlignment="1">
      <alignment horizontal="center"/>
    </xf>
    <xf numFmtId="0" fontId="27" fillId="3" borderId="1" xfId="0" applyNumberFormat="1" applyFont="1" applyFill="1" applyBorder="1" applyAlignment="1">
      <alignment horizontal="center"/>
    </xf>
    <xf numFmtId="0" fontId="27" fillId="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xf>
    <xf numFmtId="1" fontId="27" fillId="3" borderId="1" xfId="0" applyNumberFormat="1" applyFont="1" applyFill="1" applyBorder="1" applyAlignment="1">
      <alignment horizontal="center" vertical="center"/>
    </xf>
    <xf numFmtId="0" fontId="27" fillId="3" borderId="1" xfId="0" applyFont="1" applyFill="1" applyBorder="1" applyAlignment="1">
      <alignment horizontal="left" vertical="top" wrapText="1"/>
    </xf>
    <xf numFmtId="0" fontId="28" fillId="3" borderId="1" xfId="0" applyFont="1" applyFill="1" applyBorder="1" applyAlignment="1">
      <alignment horizontal="center" wrapText="1"/>
    </xf>
    <xf numFmtId="165" fontId="28" fillId="3" borderId="1" xfId="2" applyNumberFormat="1" applyFont="1" applyFill="1" applyBorder="1" applyAlignment="1">
      <alignment horizontal="center"/>
    </xf>
    <xf numFmtId="1" fontId="28" fillId="3" borderId="1" xfId="0" applyNumberFormat="1" applyFont="1" applyFill="1" applyBorder="1" applyAlignment="1">
      <alignment horizontal="center"/>
    </xf>
    <xf numFmtId="0" fontId="7" fillId="3" borderId="1" xfId="0" applyFont="1" applyFill="1" applyBorder="1" applyAlignment="1">
      <alignment horizontal="center" wrapText="1"/>
    </xf>
    <xf numFmtId="0" fontId="31" fillId="3" borderId="1" xfId="0" applyFont="1" applyFill="1" applyBorder="1" applyAlignment="1">
      <alignment horizontal="center" wrapText="1" shrinkToFit="1"/>
    </xf>
    <xf numFmtId="0" fontId="6" fillId="3" borderId="1" xfId="0" applyFont="1" applyFill="1" applyBorder="1" applyAlignment="1">
      <alignment horizontal="left" wrapText="1"/>
    </xf>
    <xf numFmtId="0" fontId="12" fillId="3" borderId="1" xfId="0" applyNumberFormat="1" applyFont="1" applyFill="1" applyBorder="1" applyAlignment="1">
      <alignment horizontal="center"/>
    </xf>
    <xf numFmtId="0" fontId="4" fillId="3" borderId="1" xfId="0" applyFont="1" applyFill="1" applyBorder="1"/>
    <xf numFmtId="0" fontId="25" fillId="3" borderId="1" xfId="0" applyFont="1" applyFill="1" applyBorder="1" applyAlignment="1">
      <alignment horizontal="center" wrapText="1"/>
    </xf>
    <xf numFmtId="0" fontId="23" fillId="3" borderId="1" xfId="4" applyFont="1" applyFill="1" applyBorder="1" applyAlignment="1">
      <alignment vertical="top" wrapText="1"/>
    </xf>
    <xf numFmtId="0" fontId="6" fillId="3" borderId="1" xfId="0" applyFont="1" applyFill="1" applyBorder="1"/>
    <xf numFmtId="0" fontId="7" fillId="3" borderId="1" xfId="4" applyFont="1" applyFill="1" applyBorder="1" applyAlignment="1">
      <alignment horizontal="center" wrapText="1"/>
    </xf>
    <xf numFmtId="165" fontId="18" fillId="3" borderId="1" xfId="4" applyNumberFormat="1" applyFont="1" applyFill="1" applyBorder="1" applyAlignment="1">
      <alignment horizontal="center" wrapText="1"/>
    </xf>
    <xf numFmtId="1" fontId="18" fillId="3" borderId="1" xfId="4" applyNumberFormat="1" applyFont="1" applyFill="1" applyBorder="1" applyAlignment="1">
      <alignment horizontal="center" wrapText="1"/>
    </xf>
    <xf numFmtId="2" fontId="4" fillId="3" borderId="1" xfId="0" applyNumberFormat="1" applyFont="1" applyFill="1" applyBorder="1" applyAlignment="1">
      <alignment horizontal="center"/>
    </xf>
    <xf numFmtId="166" fontId="6" fillId="3" borderId="1" xfId="0" applyNumberFormat="1" applyFont="1" applyFill="1" applyBorder="1" applyAlignment="1">
      <alignment horizontal="center" wrapText="1"/>
    </xf>
    <xf numFmtId="0" fontId="5" fillId="3" borderId="1" xfId="7" applyNumberFormat="1" applyFont="1" applyFill="1" applyBorder="1" applyAlignment="1" applyProtection="1">
      <alignment horizontal="left" vertical="top" wrapText="1"/>
    </xf>
    <xf numFmtId="0" fontId="5" fillId="3" borderId="1" xfId="4" applyFont="1" applyFill="1" applyBorder="1" applyAlignment="1">
      <alignment horizontal="center" wrapText="1"/>
    </xf>
    <xf numFmtId="0" fontId="12" fillId="3" borderId="1" xfId="0" applyFont="1" applyFill="1" applyBorder="1" applyAlignment="1">
      <alignment horizontal="center" wrapText="1"/>
    </xf>
    <xf numFmtId="0" fontId="11" fillId="3" borderId="1" xfId="0" applyFont="1" applyFill="1" applyBorder="1" applyAlignment="1">
      <alignment wrapText="1"/>
    </xf>
    <xf numFmtId="0" fontId="4" fillId="3" borderId="1" xfId="0" applyFont="1" applyFill="1" applyBorder="1" applyAlignment="1">
      <alignment wrapText="1"/>
    </xf>
    <xf numFmtId="0" fontId="35" fillId="3" borderId="1" xfId="0" applyFont="1" applyFill="1" applyBorder="1" applyAlignment="1">
      <alignment horizontal="center" wrapText="1"/>
    </xf>
    <xf numFmtId="0" fontId="18" fillId="3" borderId="1" xfId="0" applyFont="1" applyFill="1" applyBorder="1" applyAlignment="1">
      <alignment horizontal="center"/>
    </xf>
    <xf numFmtId="0" fontId="6" fillId="3" borderId="1" xfId="0" applyFont="1" applyFill="1" applyBorder="1" applyAlignment="1"/>
    <xf numFmtId="0" fontId="23" fillId="3" borderId="1" xfId="0" applyFont="1" applyFill="1" applyBorder="1" applyAlignment="1">
      <alignment horizontal="center" vertical="top" wrapText="1"/>
    </xf>
    <xf numFmtId="0" fontId="35" fillId="3" borderId="1" xfId="0" applyFont="1" applyFill="1" applyBorder="1" applyAlignment="1">
      <alignment horizontal="center"/>
    </xf>
    <xf numFmtId="0" fontId="5" fillId="3" borderId="1" xfId="4" applyFont="1" applyFill="1" applyBorder="1" applyAlignment="1">
      <alignment horizontal="center" vertical="top" wrapText="1"/>
    </xf>
    <xf numFmtId="0" fontId="18" fillId="3" borderId="1" xfId="0" applyFont="1" applyFill="1" applyBorder="1" applyAlignment="1">
      <alignment horizontal="center" vertical="top" wrapText="1"/>
    </xf>
    <xf numFmtId="165" fontId="18" fillId="3" borderId="1" xfId="0" applyNumberFormat="1"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0" fontId="5" fillId="3" borderId="1" xfId="0" applyFont="1" applyFill="1" applyBorder="1" applyAlignment="1">
      <alignment vertical="top"/>
    </xf>
    <xf numFmtId="0" fontId="6" fillId="3" borderId="1" xfId="0" applyFont="1" applyFill="1" applyBorder="1" applyAlignment="1">
      <alignment horizontal="center" vertical="center" wrapText="1"/>
    </xf>
    <xf numFmtId="165"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15" fillId="3" borderId="1" xfId="0" applyFont="1" applyFill="1" applyBorder="1"/>
    <xf numFmtId="0" fontId="11" fillId="3" borderId="1" xfId="0" applyFont="1" applyFill="1" applyBorder="1" applyAlignment="1">
      <alignment horizontal="center" wrapText="1"/>
    </xf>
    <xf numFmtId="0" fontId="36" fillId="3" borderId="1" xfId="0" applyFont="1" applyFill="1" applyBorder="1" applyAlignment="1">
      <alignment horizontal="center"/>
    </xf>
    <xf numFmtId="0" fontId="38" fillId="3" borderId="1" xfId="0" applyFont="1" applyFill="1" applyBorder="1" applyAlignment="1">
      <alignment horizontal="center" wrapText="1"/>
    </xf>
    <xf numFmtId="0" fontId="23" fillId="3" borderId="1" xfId="0" applyFont="1" applyFill="1" applyBorder="1" applyAlignment="1">
      <alignment vertical="top" wrapText="1"/>
    </xf>
    <xf numFmtId="167" fontId="6" fillId="3" borderId="1" xfId="0" applyNumberFormat="1" applyFont="1" applyFill="1" applyBorder="1" applyAlignment="1">
      <alignment horizontal="center"/>
    </xf>
    <xf numFmtId="2" fontId="6" fillId="3" borderId="1" xfId="4" applyNumberFormat="1" applyFont="1" applyFill="1" applyBorder="1" applyAlignment="1">
      <alignment horizontal="center" wrapText="1"/>
    </xf>
    <xf numFmtId="167" fontId="18" fillId="3" borderId="1" xfId="4" applyNumberFormat="1" applyFont="1" applyFill="1" applyBorder="1" applyAlignment="1">
      <alignment horizontal="center"/>
    </xf>
    <xf numFmtId="0" fontId="6" fillId="3" borderId="1" xfId="0" applyFont="1" applyFill="1" applyBorder="1" applyAlignment="1">
      <alignment horizontal="justify" vertical="top" wrapText="1"/>
    </xf>
    <xf numFmtId="0" fontId="8" fillId="3" borderId="1" xfId="0" applyFont="1" applyFill="1" applyBorder="1" applyAlignment="1">
      <alignment horizontal="justify" vertical="top"/>
    </xf>
    <xf numFmtId="0" fontId="8" fillId="3" borderId="1" xfId="0" applyFont="1" applyFill="1" applyBorder="1" applyAlignment="1">
      <alignment vertical="top" wrapText="1"/>
    </xf>
    <xf numFmtId="0" fontId="6" fillId="3" borderId="1" xfId="0" applyFont="1" applyFill="1" applyBorder="1" applyAlignment="1">
      <alignment vertical="top"/>
    </xf>
    <xf numFmtId="0" fontId="5" fillId="3" borderId="1" xfId="3" applyNumberFormat="1" applyFont="1" applyFill="1" applyBorder="1" applyAlignment="1">
      <alignment horizontal="center" wrapText="1"/>
    </xf>
    <xf numFmtId="0" fontId="6" fillId="3" borderId="1" xfId="3" applyFont="1" applyFill="1" applyBorder="1" applyAlignment="1">
      <alignment horizontal="left" vertical="top" wrapText="1"/>
    </xf>
    <xf numFmtId="0" fontId="6" fillId="3" borderId="1" xfId="3" applyFont="1" applyFill="1" applyBorder="1" applyAlignment="1">
      <alignment horizontal="center" wrapText="1"/>
    </xf>
    <xf numFmtId="165" fontId="6" fillId="3" borderId="1" xfId="3" applyNumberFormat="1" applyFont="1" applyFill="1" applyBorder="1" applyAlignment="1">
      <alignment horizontal="center"/>
    </xf>
    <xf numFmtId="1" fontId="6" fillId="3" borderId="1" xfId="3" applyNumberFormat="1" applyFont="1" applyFill="1" applyBorder="1" applyAlignment="1">
      <alignment horizontal="center"/>
    </xf>
    <xf numFmtId="0" fontId="6" fillId="3" borderId="1" xfId="7" applyFont="1" applyFill="1" applyBorder="1" applyAlignment="1">
      <alignment horizontal="left" vertical="top" wrapText="1"/>
    </xf>
    <xf numFmtId="165" fontId="6" fillId="3" borderId="1" xfId="8" applyNumberFormat="1" applyFont="1" applyFill="1" applyBorder="1" applyAlignment="1">
      <alignment horizontal="center"/>
    </xf>
    <xf numFmtId="0" fontId="6" fillId="3" borderId="1" xfId="7" applyNumberFormat="1" applyFont="1" applyFill="1" applyBorder="1" applyAlignment="1" applyProtection="1">
      <alignment horizontal="left" vertical="top" wrapText="1"/>
    </xf>
    <xf numFmtId="0" fontId="4" fillId="3" borderId="1" xfId="4" applyFont="1" applyFill="1" applyBorder="1" applyAlignment="1">
      <alignment horizontal="center"/>
    </xf>
    <xf numFmtId="165" fontId="4" fillId="3" borderId="1" xfId="4" applyNumberFormat="1" applyFont="1" applyFill="1" applyBorder="1" applyAlignment="1">
      <alignment horizontal="center"/>
    </xf>
    <xf numFmtId="1" fontId="4" fillId="3" borderId="1" xfId="4" applyNumberFormat="1" applyFont="1" applyFill="1" applyBorder="1" applyAlignment="1">
      <alignment horizontal="center"/>
    </xf>
    <xf numFmtId="0" fontId="5" fillId="3" borderId="1" xfId="0" applyFont="1" applyFill="1" applyBorder="1" applyAlignment="1">
      <alignment horizontal="center" vertical="center"/>
    </xf>
    <xf numFmtId="2" fontId="4" fillId="3" borderId="1" xfId="0" applyNumberFormat="1" applyFont="1" applyFill="1" applyBorder="1" applyAlignment="1">
      <alignment horizontal="center" wrapText="1"/>
    </xf>
    <xf numFmtId="0" fontId="39" fillId="3" borderId="1" xfId="0" applyFont="1" applyFill="1" applyBorder="1" applyAlignment="1">
      <alignment horizontal="center" wrapText="1"/>
    </xf>
    <xf numFmtId="0" fontId="40" fillId="3" borderId="1" xfId="0" applyFont="1" applyFill="1" applyBorder="1" applyAlignment="1">
      <alignment horizontal="center"/>
    </xf>
    <xf numFmtId="165" fontId="40" fillId="3" borderId="1" xfId="0" applyNumberFormat="1" applyFont="1" applyFill="1" applyBorder="1" applyAlignment="1">
      <alignment horizontal="center"/>
    </xf>
    <xf numFmtId="1" fontId="40" fillId="3" borderId="1" xfId="0" applyNumberFormat="1" applyFont="1" applyFill="1" applyBorder="1" applyAlignment="1">
      <alignment horizontal="center"/>
    </xf>
    <xf numFmtId="0" fontId="23" fillId="3" borderId="1" xfId="0" applyFont="1" applyFill="1" applyBorder="1" applyAlignment="1">
      <alignment horizontal="center" wrapText="1"/>
    </xf>
    <xf numFmtId="0" fontId="41" fillId="3" borderId="1" xfId="0" applyFont="1" applyFill="1" applyBorder="1" applyAlignment="1">
      <alignment horizontal="center" wrapText="1"/>
    </xf>
    <xf numFmtId="165" fontId="18" fillId="3" borderId="1" xfId="1" applyNumberFormat="1" applyFont="1" applyFill="1" applyBorder="1" applyAlignment="1">
      <alignment horizontal="center" wrapText="1"/>
    </xf>
    <xf numFmtId="0" fontId="11" fillId="3" borderId="1" xfId="0" applyFont="1" applyFill="1" applyBorder="1" applyAlignment="1">
      <alignment horizontal="left" vertical="top" wrapText="1"/>
    </xf>
    <xf numFmtId="0" fontId="10" fillId="3" borderId="1" xfId="0" applyFont="1" applyFill="1" applyBorder="1" applyAlignment="1">
      <alignment horizontal="center"/>
    </xf>
    <xf numFmtId="0" fontId="42" fillId="3" borderId="1" xfId="0" applyFont="1" applyFill="1" applyBorder="1" applyAlignment="1">
      <alignment horizontal="center"/>
    </xf>
    <xf numFmtId="165" fontId="28" fillId="3" borderId="1" xfId="0" applyNumberFormat="1" applyFont="1" applyFill="1" applyBorder="1" applyAlignment="1">
      <alignment horizontal="center"/>
    </xf>
    <xf numFmtId="0" fontId="4" fillId="3" borderId="1" xfId="0" applyNumberFormat="1" applyFont="1" applyFill="1" applyBorder="1" applyAlignment="1" applyProtection="1">
      <alignment horizontal="center" wrapText="1"/>
    </xf>
    <xf numFmtId="166" fontId="18" fillId="3" borderId="1" xfId="0" applyNumberFormat="1" applyFont="1" applyFill="1" applyBorder="1" applyAlignment="1">
      <alignment horizontal="center"/>
    </xf>
    <xf numFmtId="0" fontId="20" fillId="3" borderId="1" xfId="0" applyNumberFormat="1" applyFont="1" applyFill="1" applyBorder="1" applyAlignment="1">
      <alignment horizontal="left" vertical="top" wrapText="1" shrinkToFit="1"/>
    </xf>
    <xf numFmtId="1" fontId="18" fillId="3" borderId="1" xfId="0" applyNumberFormat="1" applyFont="1" applyFill="1" applyBorder="1" applyAlignment="1">
      <alignment horizontal="center" vertical="center"/>
    </xf>
    <xf numFmtId="0" fontId="6" fillId="3" borderId="1" xfId="0" applyFont="1" applyFill="1" applyBorder="1" applyAlignment="1">
      <alignment vertical="center" wrapText="1"/>
    </xf>
    <xf numFmtId="0" fontId="3" fillId="3" borderId="1" xfId="0" applyFont="1" applyFill="1" applyBorder="1" applyAlignment="1">
      <alignment horizontal="center" vertical="top"/>
    </xf>
    <xf numFmtId="0" fontId="3" fillId="3" borderId="0" xfId="0" applyFont="1" applyFill="1" applyAlignment="1">
      <alignment horizontal="center"/>
    </xf>
    <xf numFmtId="0" fontId="4" fillId="3" borderId="0" xfId="0" applyFont="1" applyFill="1" applyAlignment="1">
      <alignment horizontal="center"/>
    </xf>
    <xf numFmtId="0" fontId="43" fillId="3" borderId="0" xfId="0" applyFont="1" applyFill="1" applyAlignment="1">
      <alignment horizontal="left"/>
    </xf>
    <xf numFmtId="0" fontId="4" fillId="3" borderId="0" xfId="0" applyFont="1" applyFill="1"/>
    <xf numFmtId="2" fontId="39" fillId="3" borderId="0" xfId="0" applyNumberFormat="1" applyFont="1" applyFill="1" applyAlignment="1">
      <alignment horizontal="center"/>
    </xf>
    <xf numFmtId="0" fontId="6" fillId="3" borderId="0" xfId="0" applyFont="1" applyFill="1" applyAlignment="1">
      <alignment horizontal="center"/>
    </xf>
  </cellXfs>
  <cellStyles count="9">
    <cellStyle name="Bad" xfId="3" builtinId="27"/>
    <cellStyle name="Comma" xfId="1" builtinId="3"/>
    <cellStyle name="Currency" xfId="2" builtinId="4"/>
    <cellStyle name="Normal" xfId="0" builtinId="0"/>
    <cellStyle name="Normal 2" xfId="6"/>
    <cellStyle name="Normal 2 2" xfId="7"/>
    <cellStyle name="Normal 3" xfId="4"/>
    <cellStyle name="Normal_Заявка за 2013г." xfId="8"/>
    <cellStyle name="Нормален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96"/>
  <sheetViews>
    <sheetView tabSelected="1" zoomScaleNormal="100" workbookViewId="0">
      <selection activeCell="C2" sqref="C2"/>
    </sheetView>
  </sheetViews>
  <sheetFormatPr defaultRowHeight="15" x14ac:dyDescent="0.25"/>
  <cols>
    <col min="1" max="1" width="6" customWidth="1"/>
    <col min="2" max="2" width="6.85546875" customWidth="1"/>
    <col min="3" max="3" width="69.140625" style="10" customWidth="1"/>
    <col min="7" max="7" width="10.7109375" bestFit="1" customWidth="1"/>
  </cols>
  <sheetData>
    <row r="2" spans="1:8" x14ac:dyDescent="0.25">
      <c r="A2" s="1"/>
      <c r="B2" s="2"/>
      <c r="C2" s="3" t="s">
        <v>921</v>
      </c>
      <c r="D2" s="1"/>
      <c r="E2" s="1"/>
      <c r="F2" s="4" t="s">
        <v>0</v>
      </c>
      <c r="G2" s="5"/>
      <c r="H2" s="6"/>
    </row>
    <row r="3" spans="1:8" x14ac:dyDescent="0.25">
      <c r="A3" s="1"/>
      <c r="B3" s="2"/>
      <c r="C3" s="7"/>
      <c r="D3" s="2"/>
      <c r="E3" s="2"/>
      <c r="F3" s="2"/>
      <c r="G3" s="5"/>
      <c r="H3" s="6"/>
    </row>
    <row r="4" spans="1:8" ht="63.75" x14ac:dyDescent="0.25">
      <c r="A4" s="11" t="s">
        <v>1</v>
      </c>
      <c r="B4" s="12" t="s">
        <v>2</v>
      </c>
      <c r="C4" s="13" t="s">
        <v>3</v>
      </c>
      <c r="D4" s="11" t="s">
        <v>4</v>
      </c>
      <c r="E4" s="14" t="s">
        <v>5</v>
      </c>
      <c r="F4" s="11" t="s">
        <v>6</v>
      </c>
      <c r="G4" s="15" t="s">
        <v>7</v>
      </c>
      <c r="H4" s="16" t="s">
        <v>8</v>
      </c>
    </row>
    <row r="5" spans="1:8" x14ac:dyDescent="0.25">
      <c r="A5" s="17"/>
      <c r="B5" s="18"/>
      <c r="C5" s="13" t="s">
        <v>9</v>
      </c>
      <c r="D5" s="19"/>
      <c r="E5" s="20"/>
      <c r="F5" s="20"/>
      <c r="G5" s="21"/>
      <c r="H5" s="19"/>
    </row>
    <row r="6" spans="1:8" x14ac:dyDescent="0.25">
      <c r="A6" s="19">
        <v>1</v>
      </c>
      <c r="B6" s="18"/>
      <c r="C6" s="13" t="s">
        <v>10</v>
      </c>
      <c r="D6" s="19"/>
      <c r="E6" s="20"/>
      <c r="F6" s="20"/>
      <c r="G6" s="21"/>
      <c r="H6" s="19"/>
    </row>
    <row r="7" spans="1:8" ht="38.25" x14ac:dyDescent="0.25">
      <c r="A7" s="17"/>
      <c r="B7" s="18">
        <v>1.1000000000000001</v>
      </c>
      <c r="C7" s="22" t="s">
        <v>11</v>
      </c>
      <c r="D7" s="18" t="s">
        <v>12</v>
      </c>
      <c r="E7" s="23">
        <v>45</v>
      </c>
      <c r="F7" s="24">
        <v>48</v>
      </c>
      <c r="G7" s="25">
        <f t="shared" ref="G7:G58" si="0">E7*F7</f>
        <v>2160</v>
      </c>
      <c r="H7" s="26" t="s">
        <v>13</v>
      </c>
    </row>
    <row r="8" spans="1:8" ht="25.5" x14ac:dyDescent="0.25">
      <c r="A8" s="19"/>
      <c r="B8" s="18">
        <v>1.2</v>
      </c>
      <c r="C8" s="22" t="s">
        <v>14</v>
      </c>
      <c r="D8" s="18" t="s">
        <v>12</v>
      </c>
      <c r="E8" s="23">
        <v>45</v>
      </c>
      <c r="F8" s="24">
        <v>48</v>
      </c>
      <c r="G8" s="25">
        <f t="shared" si="0"/>
        <v>2160</v>
      </c>
      <c r="H8" s="26" t="s">
        <v>13</v>
      </c>
    </row>
    <row r="9" spans="1:8" ht="25.5" x14ac:dyDescent="0.25">
      <c r="A9" s="19"/>
      <c r="B9" s="18">
        <v>1.3</v>
      </c>
      <c r="C9" s="22" t="s">
        <v>15</v>
      </c>
      <c r="D9" s="18" t="s">
        <v>12</v>
      </c>
      <c r="E9" s="23">
        <v>45</v>
      </c>
      <c r="F9" s="24">
        <v>48</v>
      </c>
      <c r="G9" s="25">
        <f t="shared" si="0"/>
        <v>2160</v>
      </c>
      <c r="H9" s="26" t="s">
        <v>13</v>
      </c>
    </row>
    <row r="10" spans="1:8" ht="25.5" x14ac:dyDescent="0.25">
      <c r="A10" s="19"/>
      <c r="B10" s="18">
        <v>1.4</v>
      </c>
      <c r="C10" s="22" t="s">
        <v>16</v>
      </c>
      <c r="D10" s="18" t="s">
        <v>12</v>
      </c>
      <c r="E10" s="23">
        <v>45</v>
      </c>
      <c r="F10" s="24">
        <v>24</v>
      </c>
      <c r="G10" s="25">
        <f t="shared" si="0"/>
        <v>1080</v>
      </c>
      <c r="H10" s="26" t="s">
        <v>13</v>
      </c>
    </row>
    <row r="11" spans="1:8" ht="25.5" x14ac:dyDescent="0.25">
      <c r="A11" s="19"/>
      <c r="B11" s="18">
        <v>1.5</v>
      </c>
      <c r="C11" s="22" t="s">
        <v>17</v>
      </c>
      <c r="D11" s="18" t="s">
        <v>12</v>
      </c>
      <c r="E11" s="23">
        <v>45</v>
      </c>
      <c r="F11" s="24">
        <v>24</v>
      </c>
      <c r="G11" s="25">
        <f t="shared" si="0"/>
        <v>1080</v>
      </c>
      <c r="H11" s="26" t="s">
        <v>13</v>
      </c>
    </row>
    <row r="12" spans="1:8" ht="51" x14ac:dyDescent="0.25">
      <c r="A12" s="19"/>
      <c r="B12" s="18">
        <v>1.6</v>
      </c>
      <c r="C12" s="22" t="s">
        <v>18</v>
      </c>
      <c r="D12" s="18" t="s">
        <v>12</v>
      </c>
      <c r="E12" s="23">
        <v>45</v>
      </c>
      <c r="F12" s="24">
        <v>48</v>
      </c>
      <c r="G12" s="25">
        <f t="shared" si="0"/>
        <v>2160</v>
      </c>
      <c r="H12" s="26" t="s">
        <v>13</v>
      </c>
    </row>
    <row r="13" spans="1:8" x14ac:dyDescent="0.25">
      <c r="A13" s="19"/>
      <c r="B13" s="18"/>
      <c r="C13" s="27" t="s">
        <v>19</v>
      </c>
      <c r="D13" s="19">
        <f>A6</f>
        <v>1</v>
      </c>
      <c r="E13" s="28"/>
      <c r="F13" s="29"/>
      <c r="G13" s="30">
        <f>SUM(G7:G12)</f>
        <v>10800</v>
      </c>
      <c r="H13" s="26"/>
    </row>
    <row r="14" spans="1:8" ht="63.75" x14ac:dyDescent="0.25">
      <c r="A14" s="19">
        <v>2</v>
      </c>
      <c r="B14" s="18"/>
      <c r="C14" s="22" t="s">
        <v>20</v>
      </c>
      <c r="D14" s="18" t="s">
        <v>12</v>
      </c>
      <c r="E14" s="23">
        <v>53.5</v>
      </c>
      <c r="F14" s="24">
        <v>20</v>
      </c>
      <c r="G14" s="25">
        <f t="shared" si="0"/>
        <v>1070</v>
      </c>
      <c r="H14" s="26" t="s">
        <v>13</v>
      </c>
    </row>
    <row r="15" spans="1:8" x14ac:dyDescent="0.25">
      <c r="A15" s="19"/>
      <c r="B15" s="18"/>
      <c r="C15" s="27" t="s">
        <v>19</v>
      </c>
      <c r="D15" s="19">
        <f>A14</f>
        <v>2</v>
      </c>
      <c r="E15" s="28"/>
      <c r="F15" s="29"/>
      <c r="G15" s="30">
        <f>SUM(G14)</f>
        <v>1070</v>
      </c>
      <c r="H15" s="26"/>
    </row>
    <row r="16" spans="1:8" x14ac:dyDescent="0.25">
      <c r="A16" s="19"/>
      <c r="B16" s="18"/>
      <c r="C16" s="13" t="s">
        <v>21</v>
      </c>
      <c r="D16" s="18"/>
      <c r="E16" s="23"/>
      <c r="F16" s="24"/>
      <c r="G16" s="25"/>
      <c r="H16" s="26"/>
    </row>
    <row r="17" spans="1:8" x14ac:dyDescent="0.25">
      <c r="A17" s="19"/>
      <c r="B17" s="18"/>
      <c r="C17" s="31" t="s">
        <v>22</v>
      </c>
      <c r="D17" s="18"/>
      <c r="E17" s="23"/>
      <c r="F17" s="24"/>
      <c r="G17" s="25"/>
      <c r="H17" s="26"/>
    </row>
    <row r="18" spans="1:8" ht="63.75" x14ac:dyDescent="0.25">
      <c r="A18" s="19">
        <v>3</v>
      </c>
      <c r="B18" s="18"/>
      <c r="C18" s="22" t="s">
        <v>23</v>
      </c>
      <c r="D18" s="18" t="s">
        <v>12</v>
      </c>
      <c r="E18" s="23">
        <v>1.8</v>
      </c>
      <c r="F18" s="24">
        <v>288</v>
      </c>
      <c r="G18" s="25">
        <f t="shared" si="0"/>
        <v>518.4</v>
      </c>
      <c r="H18" s="26" t="s">
        <v>13</v>
      </c>
    </row>
    <row r="19" spans="1:8" x14ac:dyDescent="0.25">
      <c r="A19" s="19"/>
      <c r="B19" s="18"/>
      <c r="C19" s="27" t="s">
        <v>19</v>
      </c>
      <c r="D19" s="19">
        <f>A18</f>
        <v>3</v>
      </c>
      <c r="E19" s="28"/>
      <c r="F19" s="29"/>
      <c r="G19" s="30">
        <f>SUM(G18)</f>
        <v>518.4</v>
      </c>
      <c r="H19" s="26"/>
    </row>
    <row r="20" spans="1:8" x14ac:dyDescent="0.25">
      <c r="A20" s="19">
        <v>4</v>
      </c>
      <c r="B20" s="18"/>
      <c r="C20" s="13" t="s">
        <v>24</v>
      </c>
      <c r="D20" s="18"/>
      <c r="E20" s="23"/>
      <c r="F20" s="24"/>
      <c r="G20" s="25"/>
      <c r="H20" s="26"/>
    </row>
    <row r="21" spans="1:8" ht="140.25" x14ac:dyDescent="0.25">
      <c r="A21" s="19"/>
      <c r="B21" s="18">
        <v>4.0999999999999996</v>
      </c>
      <c r="C21" s="22" t="s">
        <v>25</v>
      </c>
      <c r="D21" s="18" t="s">
        <v>12</v>
      </c>
      <c r="E21" s="23">
        <v>3.1</v>
      </c>
      <c r="F21" s="24">
        <v>768</v>
      </c>
      <c r="G21" s="25">
        <f t="shared" si="0"/>
        <v>2380.8000000000002</v>
      </c>
      <c r="H21" s="26" t="s">
        <v>13</v>
      </c>
    </row>
    <row r="22" spans="1:8" ht="114.75" x14ac:dyDescent="0.25">
      <c r="A22" s="19"/>
      <c r="B22" s="18">
        <v>4.2</v>
      </c>
      <c r="C22" s="22" t="s">
        <v>26</v>
      </c>
      <c r="D22" s="18" t="s">
        <v>12</v>
      </c>
      <c r="E22" s="23">
        <v>3.1</v>
      </c>
      <c r="F22" s="24">
        <v>768</v>
      </c>
      <c r="G22" s="25">
        <f t="shared" si="0"/>
        <v>2380.8000000000002</v>
      </c>
      <c r="H22" s="26" t="s">
        <v>13</v>
      </c>
    </row>
    <row r="23" spans="1:8" ht="102" x14ac:dyDescent="0.25">
      <c r="A23" s="19"/>
      <c r="B23" s="18">
        <v>4.3</v>
      </c>
      <c r="C23" s="22" t="s">
        <v>27</v>
      </c>
      <c r="D23" s="18" t="s">
        <v>12</v>
      </c>
      <c r="E23" s="23">
        <v>6.7</v>
      </c>
      <c r="F23" s="24">
        <v>384</v>
      </c>
      <c r="G23" s="25">
        <f t="shared" si="0"/>
        <v>2572.8000000000002</v>
      </c>
      <c r="H23" s="26" t="s">
        <v>13</v>
      </c>
    </row>
    <row r="24" spans="1:8" ht="114.75" x14ac:dyDescent="0.25">
      <c r="A24" s="19"/>
      <c r="B24" s="18">
        <v>4.4000000000000004</v>
      </c>
      <c r="C24" s="31" t="s">
        <v>28</v>
      </c>
      <c r="D24" s="18" t="s">
        <v>12</v>
      </c>
      <c r="E24" s="23">
        <v>4.8</v>
      </c>
      <c r="F24" s="24">
        <v>96</v>
      </c>
      <c r="G24" s="25">
        <f t="shared" si="0"/>
        <v>460.79999999999995</v>
      </c>
      <c r="H24" s="26" t="s">
        <v>13</v>
      </c>
    </row>
    <row r="25" spans="1:8" x14ac:dyDescent="0.25">
      <c r="A25" s="19"/>
      <c r="B25" s="18"/>
      <c r="C25" s="27" t="s">
        <v>19</v>
      </c>
      <c r="D25" s="19">
        <f>A20</f>
        <v>4</v>
      </c>
      <c r="E25" s="28"/>
      <c r="F25" s="29"/>
      <c r="G25" s="30">
        <f>SUM(G21:G24)</f>
        <v>7795.2000000000007</v>
      </c>
      <c r="H25" s="26"/>
    </row>
    <row r="26" spans="1:8" ht="102" x14ac:dyDescent="0.25">
      <c r="A26" s="19">
        <v>5</v>
      </c>
      <c r="B26" s="18"/>
      <c r="C26" s="22" t="s">
        <v>29</v>
      </c>
      <c r="D26" s="18" t="s">
        <v>12</v>
      </c>
      <c r="E26" s="23">
        <v>1.68</v>
      </c>
      <c r="F26" s="24">
        <v>672</v>
      </c>
      <c r="G26" s="25">
        <f t="shared" si="0"/>
        <v>1128.96</v>
      </c>
      <c r="H26" s="26" t="s">
        <v>13</v>
      </c>
    </row>
    <row r="27" spans="1:8" x14ac:dyDescent="0.25">
      <c r="A27" s="19"/>
      <c r="B27" s="18"/>
      <c r="C27" s="27" t="s">
        <v>19</v>
      </c>
      <c r="D27" s="19">
        <f>A26</f>
        <v>5</v>
      </c>
      <c r="E27" s="28"/>
      <c r="F27" s="29"/>
      <c r="G27" s="30">
        <f>SUM(G26)</f>
        <v>1128.96</v>
      </c>
      <c r="H27" s="26"/>
    </row>
    <row r="28" spans="1:8" ht="102" x14ac:dyDescent="0.25">
      <c r="A28" s="19">
        <v>6</v>
      </c>
      <c r="B28" s="18"/>
      <c r="C28" s="22" t="s">
        <v>30</v>
      </c>
      <c r="D28" s="18" t="s">
        <v>12</v>
      </c>
      <c r="E28" s="23">
        <v>2.2599999999999998</v>
      </c>
      <c r="F28" s="24">
        <v>288</v>
      </c>
      <c r="G28" s="25">
        <f t="shared" si="0"/>
        <v>650.87999999999988</v>
      </c>
      <c r="H28" s="26" t="s">
        <v>13</v>
      </c>
    </row>
    <row r="29" spans="1:8" x14ac:dyDescent="0.25">
      <c r="A29" s="19"/>
      <c r="B29" s="18"/>
      <c r="C29" s="27" t="s">
        <v>19</v>
      </c>
      <c r="D29" s="19">
        <f>A28</f>
        <v>6</v>
      </c>
      <c r="E29" s="28"/>
      <c r="F29" s="29"/>
      <c r="G29" s="30">
        <f>SUM(G28)</f>
        <v>650.87999999999988</v>
      </c>
      <c r="H29" s="26"/>
    </row>
    <row r="30" spans="1:8" ht="89.25" x14ac:dyDescent="0.25">
      <c r="A30" s="19">
        <v>7</v>
      </c>
      <c r="B30" s="18"/>
      <c r="C30" s="22" t="s">
        <v>31</v>
      </c>
      <c r="D30" s="18" t="s">
        <v>12</v>
      </c>
      <c r="E30" s="23">
        <v>1.84</v>
      </c>
      <c r="F30" s="24">
        <v>96</v>
      </c>
      <c r="G30" s="25">
        <f t="shared" si="0"/>
        <v>176.64000000000001</v>
      </c>
      <c r="H30" s="26" t="s">
        <v>13</v>
      </c>
    </row>
    <row r="31" spans="1:8" x14ac:dyDescent="0.25">
      <c r="A31" s="19"/>
      <c r="B31" s="18"/>
      <c r="C31" s="27" t="s">
        <v>19</v>
      </c>
      <c r="D31" s="19">
        <f>A30</f>
        <v>7</v>
      </c>
      <c r="E31" s="28"/>
      <c r="F31" s="29"/>
      <c r="G31" s="30">
        <f>SUM(G30)</f>
        <v>176.64000000000001</v>
      </c>
      <c r="H31" s="26"/>
    </row>
    <row r="32" spans="1:8" ht="89.25" x14ac:dyDescent="0.25">
      <c r="A32" s="19">
        <v>8</v>
      </c>
      <c r="B32" s="18"/>
      <c r="C32" s="22" t="s">
        <v>32</v>
      </c>
      <c r="D32" s="18" t="s">
        <v>12</v>
      </c>
      <c r="E32" s="23">
        <v>1.85</v>
      </c>
      <c r="F32" s="24">
        <v>96</v>
      </c>
      <c r="G32" s="25">
        <f t="shared" si="0"/>
        <v>177.60000000000002</v>
      </c>
      <c r="H32" s="26" t="s">
        <v>13</v>
      </c>
    </row>
    <row r="33" spans="1:8" x14ac:dyDescent="0.25">
      <c r="A33" s="19"/>
      <c r="B33" s="18"/>
      <c r="C33" s="27" t="s">
        <v>19</v>
      </c>
      <c r="D33" s="19">
        <f>A32</f>
        <v>8</v>
      </c>
      <c r="E33" s="28"/>
      <c r="F33" s="29"/>
      <c r="G33" s="30">
        <f>SUM(G32)</f>
        <v>177.60000000000002</v>
      </c>
      <c r="H33" s="26"/>
    </row>
    <row r="34" spans="1:8" ht="76.5" x14ac:dyDescent="0.25">
      <c r="A34" s="19">
        <v>9</v>
      </c>
      <c r="B34" s="18"/>
      <c r="C34" s="22" t="s">
        <v>33</v>
      </c>
      <c r="D34" s="18" t="s">
        <v>12</v>
      </c>
      <c r="E34" s="23">
        <v>17.600000000000001</v>
      </c>
      <c r="F34" s="24">
        <v>192</v>
      </c>
      <c r="G34" s="25">
        <f t="shared" si="0"/>
        <v>3379.2000000000003</v>
      </c>
      <c r="H34" s="26" t="s">
        <v>13</v>
      </c>
    </row>
    <row r="35" spans="1:8" x14ac:dyDescent="0.25">
      <c r="A35" s="19"/>
      <c r="B35" s="18"/>
      <c r="C35" s="27" t="s">
        <v>19</v>
      </c>
      <c r="D35" s="19">
        <f>A34</f>
        <v>9</v>
      </c>
      <c r="E35" s="28"/>
      <c r="F35" s="29"/>
      <c r="G35" s="30">
        <f>SUM(G34)</f>
        <v>3379.2000000000003</v>
      </c>
      <c r="H35" s="26"/>
    </row>
    <row r="36" spans="1:8" x14ac:dyDescent="0.25">
      <c r="A36" s="19"/>
      <c r="B36" s="18"/>
      <c r="C36" s="31" t="s">
        <v>34</v>
      </c>
      <c r="D36" s="18"/>
      <c r="E36" s="32"/>
      <c r="F36" s="24"/>
      <c r="G36" s="25"/>
      <c r="H36" s="26"/>
    </row>
    <row r="37" spans="1:8" ht="51" x14ac:dyDescent="0.25">
      <c r="A37" s="19">
        <v>10</v>
      </c>
      <c r="B37" s="18"/>
      <c r="C37" s="22" t="s">
        <v>35</v>
      </c>
      <c r="D37" s="18" t="s">
        <v>12</v>
      </c>
      <c r="E37" s="23">
        <v>14.6</v>
      </c>
      <c r="F37" s="24">
        <v>96</v>
      </c>
      <c r="G37" s="25">
        <f t="shared" si="0"/>
        <v>1401.6</v>
      </c>
      <c r="H37" s="26" t="s">
        <v>13</v>
      </c>
    </row>
    <row r="38" spans="1:8" x14ac:dyDescent="0.25">
      <c r="A38" s="19"/>
      <c r="B38" s="18"/>
      <c r="C38" s="27" t="s">
        <v>19</v>
      </c>
      <c r="D38" s="19">
        <f>A37</f>
        <v>10</v>
      </c>
      <c r="E38" s="28"/>
      <c r="F38" s="29"/>
      <c r="G38" s="30">
        <f>SUM(G37)</f>
        <v>1401.6</v>
      </c>
      <c r="H38" s="26"/>
    </row>
    <row r="39" spans="1:8" x14ac:dyDescent="0.25">
      <c r="A39" s="19">
        <v>11</v>
      </c>
      <c r="B39" s="19"/>
      <c r="C39" s="31" t="s">
        <v>36</v>
      </c>
      <c r="D39" s="33"/>
      <c r="E39" s="34"/>
      <c r="F39" s="35"/>
      <c r="G39" s="25"/>
      <c r="H39" s="26"/>
    </row>
    <row r="40" spans="1:8" ht="76.5" x14ac:dyDescent="0.25">
      <c r="A40" s="19"/>
      <c r="B40" s="18">
        <v>11.1</v>
      </c>
      <c r="C40" s="22" t="s">
        <v>37</v>
      </c>
      <c r="D40" s="18" t="s">
        <v>12</v>
      </c>
      <c r="E40" s="36">
        <v>1.75</v>
      </c>
      <c r="F40" s="37">
        <v>384</v>
      </c>
      <c r="G40" s="25">
        <f t="shared" si="0"/>
        <v>672</v>
      </c>
      <c r="H40" s="26" t="s">
        <v>13</v>
      </c>
    </row>
    <row r="41" spans="1:8" ht="76.5" x14ac:dyDescent="0.25">
      <c r="A41" s="19"/>
      <c r="B41" s="18">
        <v>11.2</v>
      </c>
      <c r="C41" s="22" t="s">
        <v>38</v>
      </c>
      <c r="D41" s="18" t="s">
        <v>12</v>
      </c>
      <c r="E41" s="36">
        <v>1.65</v>
      </c>
      <c r="F41" s="37">
        <v>288</v>
      </c>
      <c r="G41" s="25">
        <f t="shared" si="0"/>
        <v>475.2</v>
      </c>
      <c r="H41" s="26" t="s">
        <v>13</v>
      </c>
    </row>
    <row r="42" spans="1:8" ht="63.75" x14ac:dyDescent="0.25">
      <c r="A42" s="17"/>
      <c r="B42" s="18">
        <v>11.3</v>
      </c>
      <c r="C42" s="38" t="s">
        <v>39</v>
      </c>
      <c r="D42" s="39" t="s">
        <v>12</v>
      </c>
      <c r="E42" s="40">
        <v>1.75</v>
      </c>
      <c r="F42" s="41">
        <v>96</v>
      </c>
      <c r="G42" s="25">
        <f t="shared" si="0"/>
        <v>168</v>
      </c>
      <c r="H42" s="26" t="s">
        <v>13</v>
      </c>
    </row>
    <row r="43" spans="1:8" ht="63.75" x14ac:dyDescent="0.25">
      <c r="A43" s="17"/>
      <c r="B43" s="18">
        <v>11.4</v>
      </c>
      <c r="C43" s="38" t="s">
        <v>40</v>
      </c>
      <c r="D43" s="39" t="s">
        <v>12</v>
      </c>
      <c r="E43" s="40">
        <v>1.75</v>
      </c>
      <c r="F43" s="41">
        <v>96</v>
      </c>
      <c r="G43" s="25">
        <f t="shared" si="0"/>
        <v>168</v>
      </c>
      <c r="H43" s="26" t="s">
        <v>13</v>
      </c>
    </row>
    <row r="44" spans="1:8" x14ac:dyDescent="0.25">
      <c r="A44" s="17"/>
      <c r="B44" s="18"/>
      <c r="C44" s="27" t="s">
        <v>19</v>
      </c>
      <c r="D44" s="19">
        <f>A39</f>
        <v>11</v>
      </c>
      <c r="E44" s="28"/>
      <c r="F44" s="29"/>
      <c r="G44" s="30">
        <f>SUM(G40:G43)</f>
        <v>1483.2</v>
      </c>
      <c r="H44" s="26"/>
    </row>
    <row r="45" spans="1:8" x14ac:dyDescent="0.25">
      <c r="A45" s="19">
        <v>12</v>
      </c>
      <c r="B45" s="19"/>
      <c r="C45" s="31" t="s">
        <v>41</v>
      </c>
      <c r="D45" s="18"/>
      <c r="E45" s="42"/>
      <c r="F45" s="37"/>
      <c r="G45" s="25"/>
      <c r="H45" s="26"/>
    </row>
    <row r="46" spans="1:8" ht="76.5" x14ac:dyDescent="0.25">
      <c r="A46" s="19"/>
      <c r="B46" s="18">
        <v>12.1</v>
      </c>
      <c r="C46" s="22" t="s">
        <v>42</v>
      </c>
      <c r="D46" s="18" t="s">
        <v>12</v>
      </c>
      <c r="E46" s="36">
        <v>1.7</v>
      </c>
      <c r="F46" s="37">
        <v>384</v>
      </c>
      <c r="G46" s="25">
        <f t="shared" si="0"/>
        <v>652.79999999999995</v>
      </c>
      <c r="H46" s="26" t="s">
        <v>13</v>
      </c>
    </row>
    <row r="47" spans="1:8" ht="76.5" x14ac:dyDescent="0.25">
      <c r="A47" s="19"/>
      <c r="B47" s="18">
        <v>12.2</v>
      </c>
      <c r="C47" s="22" t="s">
        <v>43</v>
      </c>
      <c r="D47" s="18" t="s">
        <v>12</v>
      </c>
      <c r="E47" s="36">
        <v>1.65</v>
      </c>
      <c r="F47" s="37">
        <v>384</v>
      </c>
      <c r="G47" s="25">
        <f t="shared" si="0"/>
        <v>633.59999999999991</v>
      </c>
      <c r="H47" s="26" t="s">
        <v>13</v>
      </c>
    </row>
    <row r="48" spans="1:8" ht="51" x14ac:dyDescent="0.25">
      <c r="A48" s="19"/>
      <c r="B48" s="18">
        <v>12.3</v>
      </c>
      <c r="C48" s="22" t="s">
        <v>44</v>
      </c>
      <c r="D48" s="18" t="s">
        <v>12</v>
      </c>
      <c r="E48" s="36">
        <v>2.25</v>
      </c>
      <c r="F48" s="37">
        <v>96</v>
      </c>
      <c r="G48" s="25">
        <f t="shared" si="0"/>
        <v>216</v>
      </c>
      <c r="H48" s="26" t="s">
        <v>13</v>
      </c>
    </row>
    <row r="49" spans="1:8" x14ac:dyDescent="0.25">
      <c r="A49" s="19"/>
      <c r="B49" s="18"/>
      <c r="C49" s="27" t="s">
        <v>19</v>
      </c>
      <c r="D49" s="19">
        <f>A45</f>
        <v>12</v>
      </c>
      <c r="E49" s="28"/>
      <c r="F49" s="29"/>
      <c r="G49" s="30">
        <f>SUM(G46:G48)</f>
        <v>1502.3999999999999</v>
      </c>
      <c r="H49" s="26"/>
    </row>
    <row r="50" spans="1:8" x14ac:dyDescent="0.25">
      <c r="A50" s="19">
        <v>13</v>
      </c>
      <c r="B50" s="19"/>
      <c r="C50" s="31" t="s">
        <v>45</v>
      </c>
      <c r="D50" s="18"/>
      <c r="E50" s="42"/>
      <c r="F50" s="37"/>
      <c r="G50" s="25"/>
      <c r="H50" s="26"/>
    </row>
    <row r="51" spans="1:8" ht="76.5" x14ac:dyDescent="0.25">
      <c r="A51" s="19"/>
      <c r="B51" s="18">
        <v>13.1</v>
      </c>
      <c r="C51" s="22" t="s">
        <v>46</v>
      </c>
      <c r="D51" s="18" t="s">
        <v>12</v>
      </c>
      <c r="E51" s="36">
        <v>1.6</v>
      </c>
      <c r="F51" s="37">
        <v>192</v>
      </c>
      <c r="G51" s="25">
        <f t="shared" si="0"/>
        <v>307.20000000000005</v>
      </c>
      <c r="H51" s="26" t="s">
        <v>13</v>
      </c>
    </row>
    <row r="52" spans="1:8" ht="76.5" x14ac:dyDescent="0.25">
      <c r="A52" s="19"/>
      <c r="B52" s="18">
        <v>13.2</v>
      </c>
      <c r="C52" s="22" t="s">
        <v>47</v>
      </c>
      <c r="D52" s="18" t="s">
        <v>12</v>
      </c>
      <c r="E52" s="36">
        <v>1.8</v>
      </c>
      <c r="F52" s="37">
        <v>288</v>
      </c>
      <c r="G52" s="25">
        <f t="shared" si="0"/>
        <v>518.4</v>
      </c>
      <c r="H52" s="26" t="s">
        <v>13</v>
      </c>
    </row>
    <row r="53" spans="1:8" x14ac:dyDescent="0.25">
      <c r="A53" s="19"/>
      <c r="B53" s="18"/>
      <c r="C53" s="27" t="s">
        <v>19</v>
      </c>
      <c r="D53" s="19">
        <f>A50</f>
        <v>13</v>
      </c>
      <c r="E53" s="28"/>
      <c r="F53" s="29"/>
      <c r="G53" s="30">
        <f>SUM(G51:G52)</f>
        <v>825.6</v>
      </c>
      <c r="H53" s="26"/>
    </row>
    <row r="54" spans="1:8" x14ac:dyDescent="0.25">
      <c r="A54" s="19">
        <v>14</v>
      </c>
      <c r="B54" s="19"/>
      <c r="C54" s="31" t="s">
        <v>48</v>
      </c>
      <c r="D54" s="18"/>
      <c r="E54" s="42"/>
      <c r="F54" s="37"/>
      <c r="G54" s="25"/>
      <c r="H54" s="26"/>
    </row>
    <row r="55" spans="1:8" ht="76.5" x14ac:dyDescent="0.25">
      <c r="A55" s="19"/>
      <c r="B55" s="19">
        <v>14.1</v>
      </c>
      <c r="C55" s="22" t="s">
        <v>49</v>
      </c>
      <c r="D55" s="18" t="s">
        <v>12</v>
      </c>
      <c r="E55" s="36">
        <v>1.63</v>
      </c>
      <c r="F55" s="37">
        <v>192</v>
      </c>
      <c r="G55" s="25">
        <f t="shared" si="0"/>
        <v>312.95999999999998</v>
      </c>
      <c r="H55" s="26" t="s">
        <v>13</v>
      </c>
    </row>
    <row r="56" spans="1:8" ht="76.5" x14ac:dyDescent="0.25">
      <c r="A56" s="19"/>
      <c r="B56" s="19">
        <v>14.2</v>
      </c>
      <c r="C56" s="22" t="s">
        <v>50</v>
      </c>
      <c r="D56" s="18" t="s">
        <v>12</v>
      </c>
      <c r="E56" s="36">
        <v>1.63</v>
      </c>
      <c r="F56" s="37">
        <v>288</v>
      </c>
      <c r="G56" s="25">
        <f t="shared" si="0"/>
        <v>469.43999999999994</v>
      </c>
      <c r="H56" s="26" t="s">
        <v>13</v>
      </c>
    </row>
    <row r="57" spans="1:8" ht="76.5" x14ac:dyDescent="0.25">
      <c r="A57" s="19"/>
      <c r="B57" s="19">
        <v>14.3</v>
      </c>
      <c r="C57" s="22" t="s">
        <v>51</v>
      </c>
      <c r="D57" s="18" t="s">
        <v>12</v>
      </c>
      <c r="E57" s="36">
        <v>1.63</v>
      </c>
      <c r="F57" s="37">
        <v>192</v>
      </c>
      <c r="G57" s="25">
        <f t="shared" si="0"/>
        <v>312.95999999999998</v>
      </c>
      <c r="H57" s="26" t="s">
        <v>13</v>
      </c>
    </row>
    <row r="58" spans="1:8" ht="76.5" x14ac:dyDescent="0.25">
      <c r="A58" s="19"/>
      <c r="B58" s="19">
        <v>14.4</v>
      </c>
      <c r="C58" s="22" t="s">
        <v>52</v>
      </c>
      <c r="D58" s="18" t="s">
        <v>12</v>
      </c>
      <c r="E58" s="36">
        <v>1.63</v>
      </c>
      <c r="F58" s="37">
        <v>288</v>
      </c>
      <c r="G58" s="25">
        <f t="shared" si="0"/>
        <v>469.43999999999994</v>
      </c>
      <c r="H58" s="26" t="s">
        <v>13</v>
      </c>
    </row>
    <row r="59" spans="1:8" x14ac:dyDescent="0.25">
      <c r="A59" s="17"/>
      <c r="B59" s="26"/>
      <c r="C59" s="27" t="s">
        <v>19</v>
      </c>
      <c r="D59" s="19">
        <f>A54</f>
        <v>14</v>
      </c>
      <c r="E59" s="28"/>
      <c r="F59" s="29"/>
      <c r="G59" s="30">
        <f>SUM(G55:G58)</f>
        <v>1564.7999999999997</v>
      </c>
      <c r="H59" s="26"/>
    </row>
    <row r="60" spans="1:8" x14ac:dyDescent="0.25">
      <c r="A60" s="19">
        <v>15</v>
      </c>
      <c r="B60" s="18"/>
      <c r="C60" s="31" t="s">
        <v>53</v>
      </c>
      <c r="D60" s="18"/>
      <c r="E60" s="42"/>
      <c r="F60" s="26"/>
      <c r="G60" s="43"/>
      <c r="H60" s="26"/>
    </row>
    <row r="61" spans="1:8" ht="38.25" x14ac:dyDescent="0.25">
      <c r="A61" s="19"/>
      <c r="B61" s="19">
        <v>15.1</v>
      </c>
      <c r="C61" s="22" t="s">
        <v>54</v>
      </c>
      <c r="D61" s="26" t="s">
        <v>12</v>
      </c>
      <c r="E61" s="36">
        <v>1.85</v>
      </c>
      <c r="F61" s="24">
        <v>384</v>
      </c>
      <c r="G61" s="25">
        <f t="shared" ref="G61:G71" si="1">E61*F61</f>
        <v>710.40000000000009</v>
      </c>
      <c r="H61" s="26" t="s">
        <v>55</v>
      </c>
    </row>
    <row r="62" spans="1:8" ht="38.25" x14ac:dyDescent="0.25">
      <c r="A62" s="19"/>
      <c r="B62" s="19">
        <v>15.2</v>
      </c>
      <c r="C62" s="22" t="s">
        <v>56</v>
      </c>
      <c r="D62" s="26" t="s">
        <v>12</v>
      </c>
      <c r="E62" s="36">
        <v>1.95</v>
      </c>
      <c r="F62" s="24">
        <v>96</v>
      </c>
      <c r="G62" s="25">
        <f t="shared" si="1"/>
        <v>187.2</v>
      </c>
      <c r="H62" s="26" t="s">
        <v>55</v>
      </c>
    </row>
    <row r="63" spans="1:8" ht="38.25" x14ac:dyDescent="0.25">
      <c r="A63" s="19"/>
      <c r="B63" s="19">
        <v>15.3</v>
      </c>
      <c r="C63" s="22" t="s">
        <v>57</v>
      </c>
      <c r="D63" s="26" t="s">
        <v>12</v>
      </c>
      <c r="E63" s="36">
        <v>1.75</v>
      </c>
      <c r="F63" s="24">
        <v>384</v>
      </c>
      <c r="G63" s="25">
        <f t="shared" si="1"/>
        <v>672</v>
      </c>
      <c r="H63" s="26" t="s">
        <v>55</v>
      </c>
    </row>
    <row r="64" spans="1:8" ht="25.5" x14ac:dyDescent="0.25">
      <c r="A64" s="19"/>
      <c r="B64" s="19">
        <v>15.4</v>
      </c>
      <c r="C64" s="22" t="s">
        <v>58</v>
      </c>
      <c r="D64" s="26" t="s">
        <v>12</v>
      </c>
      <c r="E64" s="36">
        <v>1.7</v>
      </c>
      <c r="F64" s="24">
        <v>192</v>
      </c>
      <c r="G64" s="25">
        <f t="shared" si="1"/>
        <v>326.39999999999998</v>
      </c>
      <c r="H64" s="26" t="s">
        <v>55</v>
      </c>
    </row>
    <row r="65" spans="1:8" ht="38.25" x14ac:dyDescent="0.25">
      <c r="A65" s="19"/>
      <c r="B65" s="19">
        <v>15.5</v>
      </c>
      <c r="C65" s="22" t="s">
        <v>59</v>
      </c>
      <c r="D65" s="26" t="s">
        <v>12</v>
      </c>
      <c r="E65" s="36">
        <v>1.7</v>
      </c>
      <c r="F65" s="24">
        <v>192</v>
      </c>
      <c r="G65" s="25">
        <f t="shared" si="1"/>
        <v>326.39999999999998</v>
      </c>
      <c r="H65" s="26" t="s">
        <v>55</v>
      </c>
    </row>
    <row r="66" spans="1:8" ht="38.25" x14ac:dyDescent="0.25">
      <c r="A66" s="19"/>
      <c r="B66" s="19">
        <v>15.6</v>
      </c>
      <c r="C66" s="22" t="s">
        <v>60</v>
      </c>
      <c r="D66" s="26" t="s">
        <v>12</v>
      </c>
      <c r="E66" s="36">
        <v>1.7</v>
      </c>
      <c r="F66" s="24">
        <v>480</v>
      </c>
      <c r="G66" s="25">
        <f t="shared" si="1"/>
        <v>816</v>
      </c>
      <c r="H66" s="26" t="s">
        <v>55</v>
      </c>
    </row>
    <row r="67" spans="1:8" ht="38.25" x14ac:dyDescent="0.25">
      <c r="A67" s="19"/>
      <c r="B67" s="19">
        <v>15.7</v>
      </c>
      <c r="C67" s="22" t="s">
        <v>61</v>
      </c>
      <c r="D67" s="26" t="s">
        <v>12</v>
      </c>
      <c r="E67" s="36">
        <v>1.75</v>
      </c>
      <c r="F67" s="24">
        <v>192</v>
      </c>
      <c r="G67" s="25">
        <f t="shared" si="1"/>
        <v>336</v>
      </c>
      <c r="H67" s="26" t="s">
        <v>55</v>
      </c>
    </row>
    <row r="68" spans="1:8" ht="38.25" x14ac:dyDescent="0.25">
      <c r="A68" s="19"/>
      <c r="B68" s="19">
        <v>15.8</v>
      </c>
      <c r="C68" s="22" t="s">
        <v>62</v>
      </c>
      <c r="D68" s="26" t="s">
        <v>12</v>
      </c>
      <c r="E68" s="36">
        <v>1.75</v>
      </c>
      <c r="F68" s="24">
        <v>672</v>
      </c>
      <c r="G68" s="25">
        <f t="shared" si="1"/>
        <v>1176</v>
      </c>
      <c r="H68" s="26" t="s">
        <v>55</v>
      </c>
    </row>
    <row r="69" spans="1:8" ht="38.25" x14ac:dyDescent="0.25">
      <c r="A69" s="19"/>
      <c r="B69" s="19">
        <v>15.9</v>
      </c>
      <c r="C69" s="22" t="s">
        <v>63</v>
      </c>
      <c r="D69" s="26" t="s">
        <v>12</v>
      </c>
      <c r="E69" s="36">
        <v>2.1</v>
      </c>
      <c r="F69" s="24">
        <v>96</v>
      </c>
      <c r="G69" s="25">
        <f t="shared" si="1"/>
        <v>201.60000000000002</v>
      </c>
      <c r="H69" s="26" t="s">
        <v>55</v>
      </c>
    </row>
    <row r="70" spans="1:8" ht="38.25" x14ac:dyDescent="0.25">
      <c r="A70" s="19"/>
      <c r="B70" s="21">
        <v>15.1</v>
      </c>
      <c r="C70" s="22" t="s">
        <v>64</v>
      </c>
      <c r="D70" s="26" t="s">
        <v>12</v>
      </c>
      <c r="E70" s="36">
        <v>1.7</v>
      </c>
      <c r="F70" s="24">
        <v>96</v>
      </c>
      <c r="G70" s="25">
        <f t="shared" si="1"/>
        <v>163.19999999999999</v>
      </c>
      <c r="H70" s="26" t="s">
        <v>55</v>
      </c>
    </row>
    <row r="71" spans="1:8" ht="51" x14ac:dyDescent="0.25">
      <c r="A71" s="44"/>
      <c r="B71" s="21">
        <v>15.11</v>
      </c>
      <c r="C71" s="45" t="s">
        <v>65</v>
      </c>
      <c r="D71" s="46" t="s">
        <v>12</v>
      </c>
      <c r="E71" s="36">
        <v>0.89</v>
      </c>
      <c r="F71" s="47">
        <v>480</v>
      </c>
      <c r="G71" s="25">
        <f t="shared" si="1"/>
        <v>427.2</v>
      </c>
      <c r="H71" s="26" t="s">
        <v>55</v>
      </c>
    </row>
    <row r="72" spans="1:8" x14ac:dyDescent="0.25">
      <c r="A72" s="44"/>
      <c r="B72" s="21"/>
      <c r="C72" s="27" t="s">
        <v>19</v>
      </c>
      <c r="D72" s="19">
        <f>A60</f>
        <v>15</v>
      </c>
      <c r="E72" s="28"/>
      <c r="F72" s="29"/>
      <c r="G72" s="30">
        <f>SUM(G61:G71)</f>
        <v>5342.4</v>
      </c>
      <c r="H72" s="26"/>
    </row>
    <row r="73" spans="1:8" x14ac:dyDescent="0.25">
      <c r="A73" s="19">
        <v>16</v>
      </c>
      <c r="B73" s="13"/>
      <c r="C73" s="31" t="s">
        <v>66</v>
      </c>
      <c r="D73" s="33"/>
      <c r="E73" s="34"/>
      <c r="F73" s="26"/>
      <c r="G73" s="43"/>
      <c r="H73" s="26"/>
    </row>
    <row r="74" spans="1:8" ht="51" x14ac:dyDescent="0.25">
      <c r="A74" s="19"/>
      <c r="B74" s="18">
        <v>16.100000000000001</v>
      </c>
      <c r="C74" s="22" t="s">
        <v>67</v>
      </c>
      <c r="D74" s="18" t="s">
        <v>12</v>
      </c>
      <c r="E74" s="36">
        <v>1.95</v>
      </c>
      <c r="F74" s="37">
        <v>288</v>
      </c>
      <c r="G74" s="25">
        <f>E74*F74</f>
        <v>561.6</v>
      </c>
      <c r="H74" s="26" t="s">
        <v>55</v>
      </c>
    </row>
    <row r="75" spans="1:8" ht="38.25" x14ac:dyDescent="0.25">
      <c r="A75" s="19"/>
      <c r="B75" s="18">
        <v>16.2</v>
      </c>
      <c r="C75" s="22" t="s">
        <v>68</v>
      </c>
      <c r="D75" s="18" t="s">
        <v>12</v>
      </c>
      <c r="E75" s="36">
        <v>1.95</v>
      </c>
      <c r="F75" s="37">
        <v>288</v>
      </c>
      <c r="G75" s="25">
        <f>E75*F75</f>
        <v>561.6</v>
      </c>
      <c r="H75" s="26" t="s">
        <v>55</v>
      </c>
    </row>
    <row r="76" spans="1:8" ht="51" x14ac:dyDescent="0.25">
      <c r="A76" s="19"/>
      <c r="B76" s="18">
        <v>16.3</v>
      </c>
      <c r="C76" s="22" t="s">
        <v>69</v>
      </c>
      <c r="D76" s="18" t="s">
        <v>12</v>
      </c>
      <c r="E76" s="36">
        <v>2.5</v>
      </c>
      <c r="F76" s="37">
        <v>96</v>
      </c>
      <c r="G76" s="25">
        <f>E76*F76</f>
        <v>240</v>
      </c>
      <c r="H76" s="26" t="s">
        <v>55</v>
      </c>
    </row>
    <row r="77" spans="1:8" x14ac:dyDescent="0.25">
      <c r="A77" s="19"/>
      <c r="B77" s="18"/>
      <c r="C77" s="27" t="s">
        <v>19</v>
      </c>
      <c r="D77" s="19">
        <f>A73</f>
        <v>16</v>
      </c>
      <c r="E77" s="28"/>
      <c r="F77" s="29"/>
      <c r="G77" s="30">
        <f>SUM(G74:G76)</f>
        <v>1363.2</v>
      </c>
      <c r="H77" s="26"/>
    </row>
    <row r="78" spans="1:8" x14ac:dyDescent="0.25">
      <c r="A78" s="19">
        <v>17</v>
      </c>
      <c r="B78" s="19"/>
      <c r="C78" s="31" t="s">
        <v>70</v>
      </c>
      <c r="D78" s="18"/>
      <c r="E78" s="36"/>
      <c r="F78" s="37"/>
      <c r="G78" s="25">
        <f>E78*F78</f>
        <v>0</v>
      </c>
      <c r="H78" s="26"/>
    </row>
    <row r="79" spans="1:8" ht="51" x14ac:dyDescent="0.25">
      <c r="A79" s="19"/>
      <c r="B79" s="18">
        <v>17.100000000000001</v>
      </c>
      <c r="C79" s="22" t="s">
        <v>71</v>
      </c>
      <c r="D79" s="18" t="s">
        <v>12</v>
      </c>
      <c r="E79" s="36">
        <v>1.85</v>
      </c>
      <c r="F79" s="37">
        <v>192</v>
      </c>
      <c r="G79" s="25">
        <f>E79*F79</f>
        <v>355.20000000000005</v>
      </c>
      <c r="H79" s="26" t="s">
        <v>55</v>
      </c>
    </row>
    <row r="80" spans="1:8" ht="38.25" x14ac:dyDescent="0.25">
      <c r="A80" s="19"/>
      <c r="B80" s="18">
        <v>17.2</v>
      </c>
      <c r="C80" s="22" t="s">
        <v>72</v>
      </c>
      <c r="D80" s="18" t="s">
        <v>12</v>
      </c>
      <c r="E80" s="36">
        <v>1.6</v>
      </c>
      <c r="F80" s="37">
        <v>192</v>
      </c>
      <c r="G80" s="25">
        <f>E80*F80</f>
        <v>307.20000000000005</v>
      </c>
      <c r="H80" s="26" t="s">
        <v>55</v>
      </c>
    </row>
    <row r="81" spans="1:8" ht="51" x14ac:dyDescent="0.25">
      <c r="A81" s="19"/>
      <c r="B81" s="18">
        <v>17.3</v>
      </c>
      <c r="C81" s="22" t="s">
        <v>73</v>
      </c>
      <c r="D81" s="18" t="s">
        <v>12</v>
      </c>
      <c r="E81" s="36">
        <v>2.5</v>
      </c>
      <c r="F81" s="37">
        <v>96</v>
      </c>
      <c r="G81" s="25">
        <f>E81*F81</f>
        <v>240</v>
      </c>
      <c r="H81" s="26" t="s">
        <v>55</v>
      </c>
    </row>
    <row r="82" spans="1:8" x14ac:dyDescent="0.25">
      <c r="A82" s="19"/>
      <c r="B82" s="18"/>
      <c r="C82" s="27" t="s">
        <v>19</v>
      </c>
      <c r="D82" s="19">
        <f>A78</f>
        <v>17</v>
      </c>
      <c r="E82" s="28"/>
      <c r="F82" s="29"/>
      <c r="G82" s="30">
        <f>SUM(G79:G81)</f>
        <v>902.40000000000009</v>
      </c>
      <c r="H82" s="26"/>
    </row>
    <row r="83" spans="1:8" x14ac:dyDescent="0.25">
      <c r="A83" s="19">
        <v>18</v>
      </c>
      <c r="B83" s="19"/>
      <c r="C83" s="31" t="s">
        <v>74</v>
      </c>
      <c r="D83" s="18"/>
      <c r="E83" s="36"/>
      <c r="F83" s="37"/>
      <c r="G83" s="25">
        <f>E83*F83</f>
        <v>0</v>
      </c>
      <c r="H83" s="26"/>
    </row>
    <row r="84" spans="1:8" ht="51" x14ac:dyDescent="0.25">
      <c r="A84" s="19"/>
      <c r="B84" s="18">
        <v>18.100000000000001</v>
      </c>
      <c r="C84" s="22" t="s">
        <v>75</v>
      </c>
      <c r="D84" s="18" t="s">
        <v>12</v>
      </c>
      <c r="E84" s="32">
        <v>1.63</v>
      </c>
      <c r="F84" s="37">
        <v>192</v>
      </c>
      <c r="G84" s="25">
        <f>E84*F84</f>
        <v>312.95999999999998</v>
      </c>
      <c r="H84" s="26" t="s">
        <v>55</v>
      </c>
    </row>
    <row r="85" spans="1:8" ht="38.25" x14ac:dyDescent="0.25">
      <c r="A85" s="19"/>
      <c r="B85" s="18">
        <v>18.2</v>
      </c>
      <c r="C85" s="22" t="s">
        <v>76</v>
      </c>
      <c r="D85" s="18" t="s">
        <v>12</v>
      </c>
      <c r="E85" s="32">
        <v>1.63</v>
      </c>
      <c r="F85" s="37">
        <v>192</v>
      </c>
      <c r="G85" s="25">
        <f>E85*F85</f>
        <v>312.95999999999998</v>
      </c>
      <c r="H85" s="26" t="s">
        <v>55</v>
      </c>
    </row>
    <row r="86" spans="1:8" x14ac:dyDescent="0.25">
      <c r="A86" s="19"/>
      <c r="B86" s="18"/>
      <c r="C86" s="27" t="s">
        <v>19</v>
      </c>
      <c r="D86" s="19">
        <f>A83</f>
        <v>18</v>
      </c>
      <c r="E86" s="28"/>
      <c r="F86" s="29"/>
      <c r="G86" s="30">
        <f>SUM(G83:G85)</f>
        <v>625.91999999999996</v>
      </c>
      <c r="H86" s="26"/>
    </row>
    <row r="87" spans="1:8" x14ac:dyDescent="0.25">
      <c r="A87" s="19">
        <v>19</v>
      </c>
      <c r="B87" s="18"/>
      <c r="C87" s="31" t="s">
        <v>77</v>
      </c>
      <c r="D87" s="18"/>
      <c r="E87" s="36"/>
      <c r="F87" s="37"/>
      <c r="G87" s="25"/>
      <c r="H87" s="26"/>
    </row>
    <row r="88" spans="1:8" ht="51" x14ac:dyDescent="0.25">
      <c r="A88" s="19"/>
      <c r="B88" s="18">
        <v>19.100000000000001</v>
      </c>
      <c r="C88" s="22" t="s">
        <v>78</v>
      </c>
      <c r="D88" s="18" t="s">
        <v>12</v>
      </c>
      <c r="E88" s="32">
        <v>1.85</v>
      </c>
      <c r="F88" s="37">
        <v>192</v>
      </c>
      <c r="G88" s="25">
        <f>E88*F88</f>
        <v>355.20000000000005</v>
      </c>
      <c r="H88" s="26" t="s">
        <v>55</v>
      </c>
    </row>
    <row r="89" spans="1:8" ht="51" x14ac:dyDescent="0.25">
      <c r="A89" s="19"/>
      <c r="B89" s="18">
        <v>19.2</v>
      </c>
      <c r="C89" s="22" t="s">
        <v>79</v>
      </c>
      <c r="D89" s="18" t="s">
        <v>12</v>
      </c>
      <c r="E89" s="32">
        <v>1.8</v>
      </c>
      <c r="F89" s="37">
        <v>192</v>
      </c>
      <c r="G89" s="25">
        <f>E89*F89</f>
        <v>345.6</v>
      </c>
      <c r="H89" s="26" t="s">
        <v>55</v>
      </c>
    </row>
    <row r="90" spans="1:8" x14ac:dyDescent="0.25">
      <c r="A90" s="19"/>
      <c r="B90" s="18"/>
      <c r="C90" s="27" t="s">
        <v>19</v>
      </c>
      <c r="D90" s="19">
        <f>A87</f>
        <v>19</v>
      </c>
      <c r="E90" s="28"/>
      <c r="F90" s="29"/>
      <c r="G90" s="30">
        <f>SUM(G88:G89)</f>
        <v>700.80000000000007</v>
      </c>
      <c r="H90" s="26"/>
    </row>
    <row r="91" spans="1:8" x14ac:dyDescent="0.25">
      <c r="A91" s="19">
        <v>20</v>
      </c>
      <c r="B91" s="18"/>
      <c r="C91" s="31" t="s">
        <v>80</v>
      </c>
      <c r="D91" s="18"/>
      <c r="E91" s="36"/>
      <c r="F91" s="37"/>
      <c r="G91" s="25"/>
      <c r="H91" s="26"/>
    </row>
    <row r="92" spans="1:8" ht="63.75" x14ac:dyDescent="0.25">
      <c r="A92" s="19"/>
      <c r="B92" s="18">
        <v>20.100000000000001</v>
      </c>
      <c r="C92" s="22" t="s">
        <v>81</v>
      </c>
      <c r="D92" s="18" t="s">
        <v>12</v>
      </c>
      <c r="E92" s="36">
        <v>3.91</v>
      </c>
      <c r="F92" s="37">
        <v>96</v>
      </c>
      <c r="G92" s="25">
        <f>E92*F92</f>
        <v>375.36</v>
      </c>
      <c r="H92" s="26" t="s">
        <v>55</v>
      </c>
    </row>
    <row r="93" spans="1:8" ht="63.75" x14ac:dyDescent="0.25">
      <c r="A93" s="19"/>
      <c r="B93" s="18">
        <v>20.2</v>
      </c>
      <c r="C93" s="48" t="s">
        <v>82</v>
      </c>
      <c r="D93" s="18" t="s">
        <v>12</v>
      </c>
      <c r="E93" s="36">
        <v>3.91</v>
      </c>
      <c r="F93" s="37">
        <v>96</v>
      </c>
      <c r="G93" s="25">
        <f>E93*F93</f>
        <v>375.36</v>
      </c>
      <c r="H93" s="26" t="s">
        <v>55</v>
      </c>
    </row>
    <row r="94" spans="1:8" x14ac:dyDescent="0.25">
      <c r="A94" s="19"/>
      <c r="B94" s="18"/>
      <c r="C94" s="27" t="s">
        <v>19</v>
      </c>
      <c r="D94" s="19">
        <f>A91</f>
        <v>20</v>
      </c>
      <c r="E94" s="28"/>
      <c r="F94" s="29"/>
      <c r="G94" s="30">
        <f>SUM(G92:G93)</f>
        <v>750.72</v>
      </c>
      <c r="H94" s="26"/>
    </row>
    <row r="95" spans="1:8" ht="63.75" x14ac:dyDescent="0.25">
      <c r="A95" s="19">
        <v>21</v>
      </c>
      <c r="B95" s="18"/>
      <c r="C95" s="48" t="s">
        <v>83</v>
      </c>
      <c r="D95" s="18" t="s">
        <v>12</v>
      </c>
      <c r="E95" s="36">
        <v>3.91</v>
      </c>
      <c r="F95" s="37">
        <v>96</v>
      </c>
      <c r="G95" s="25">
        <f>E95*F95</f>
        <v>375.36</v>
      </c>
      <c r="H95" s="26" t="s">
        <v>55</v>
      </c>
    </row>
    <row r="96" spans="1:8" x14ac:dyDescent="0.25">
      <c r="A96" s="19"/>
      <c r="B96" s="18"/>
      <c r="C96" s="27" t="s">
        <v>19</v>
      </c>
      <c r="D96" s="19">
        <f>A95</f>
        <v>21</v>
      </c>
      <c r="E96" s="28"/>
      <c r="F96" s="29"/>
      <c r="G96" s="30">
        <f>G95</f>
        <v>375.36</v>
      </c>
      <c r="H96" s="26"/>
    </row>
    <row r="97" spans="1:8" x14ac:dyDescent="0.25">
      <c r="A97" s="19">
        <v>22</v>
      </c>
      <c r="B97" s="18"/>
      <c r="C97" s="31" t="s">
        <v>84</v>
      </c>
      <c r="D97" s="18"/>
      <c r="E97" s="36"/>
      <c r="F97" s="37"/>
      <c r="G97" s="25"/>
      <c r="H97" s="26"/>
    </row>
    <row r="98" spans="1:8" ht="90" x14ac:dyDescent="0.25">
      <c r="A98" s="19"/>
      <c r="B98" s="18">
        <v>22.1</v>
      </c>
      <c r="C98" s="49" t="s">
        <v>85</v>
      </c>
      <c r="D98" s="50" t="s">
        <v>12</v>
      </c>
      <c r="E98" s="51">
        <v>9.52</v>
      </c>
      <c r="F98" s="26">
        <v>96</v>
      </c>
      <c r="G98" s="25">
        <f t="shared" ref="G98:G99" si="2">E98*F98</f>
        <v>913.92</v>
      </c>
      <c r="H98" s="26" t="s">
        <v>55</v>
      </c>
    </row>
    <row r="99" spans="1:8" ht="59.25" x14ac:dyDescent="0.25">
      <c r="A99" s="17"/>
      <c r="B99" s="18">
        <v>22.2</v>
      </c>
      <c r="C99" s="49" t="s">
        <v>86</v>
      </c>
      <c r="D99" s="50" t="s">
        <v>12</v>
      </c>
      <c r="E99" s="52">
        <v>3.0104000000000002</v>
      </c>
      <c r="F99" s="26">
        <v>96</v>
      </c>
      <c r="G99" s="25">
        <f t="shared" si="2"/>
        <v>288.9984</v>
      </c>
      <c r="H99" s="26" t="s">
        <v>55</v>
      </c>
    </row>
    <row r="100" spans="1:8" x14ac:dyDescent="0.25">
      <c r="A100" s="17"/>
      <c r="B100" s="18"/>
      <c r="C100" s="27" t="s">
        <v>19</v>
      </c>
      <c r="D100" s="19">
        <f>A97</f>
        <v>22</v>
      </c>
      <c r="E100" s="28"/>
      <c r="F100" s="29"/>
      <c r="G100" s="30">
        <f>SUM(G98:G99)</f>
        <v>1202.9184</v>
      </c>
      <c r="H100" s="26"/>
    </row>
    <row r="101" spans="1:8" ht="45" x14ac:dyDescent="0.25">
      <c r="A101" s="53">
        <v>23</v>
      </c>
      <c r="B101" s="54"/>
      <c r="C101" s="49" t="s">
        <v>87</v>
      </c>
      <c r="D101" s="50" t="s">
        <v>12</v>
      </c>
      <c r="E101" s="51">
        <v>9.07</v>
      </c>
      <c r="F101" s="26">
        <v>192</v>
      </c>
      <c r="G101" s="25">
        <f t="shared" ref="G101" si="3">E101*F101</f>
        <v>1741.44</v>
      </c>
      <c r="H101" s="55" t="s">
        <v>13</v>
      </c>
    </row>
    <row r="102" spans="1:8" x14ac:dyDescent="0.25">
      <c r="A102" s="53"/>
      <c r="B102" s="54"/>
      <c r="C102" s="27" t="s">
        <v>19</v>
      </c>
      <c r="D102" s="19">
        <f>A101</f>
        <v>23</v>
      </c>
      <c r="E102" s="28"/>
      <c r="F102" s="29"/>
      <c r="G102" s="30">
        <f>SUM(G101)</f>
        <v>1741.44</v>
      </c>
      <c r="H102" s="55"/>
    </row>
    <row r="103" spans="1:8" x14ac:dyDescent="0.25">
      <c r="A103" s="19">
        <v>24</v>
      </c>
      <c r="B103" s="18"/>
      <c r="C103" s="56" t="s">
        <v>88</v>
      </c>
      <c r="D103" s="18"/>
      <c r="E103" s="36"/>
      <c r="F103" s="37"/>
      <c r="G103" s="25"/>
      <c r="H103" s="26"/>
    </row>
    <row r="104" spans="1:8" ht="63.75" x14ac:dyDescent="0.25">
      <c r="A104" s="57"/>
      <c r="B104" s="58">
        <v>24.1</v>
      </c>
      <c r="C104" s="59" t="s">
        <v>89</v>
      </c>
      <c r="D104" s="58" t="s">
        <v>12</v>
      </c>
      <c r="E104" s="60">
        <v>1.7</v>
      </c>
      <c r="F104" s="61">
        <v>192</v>
      </c>
      <c r="G104" s="25">
        <f>E104*F104</f>
        <v>326.39999999999998</v>
      </c>
      <c r="H104" s="26" t="s">
        <v>55</v>
      </c>
    </row>
    <row r="105" spans="1:8" ht="63.75" x14ac:dyDescent="0.25">
      <c r="A105" s="57"/>
      <c r="B105" s="58">
        <v>24.2</v>
      </c>
      <c r="C105" s="59" t="s">
        <v>90</v>
      </c>
      <c r="D105" s="58" t="s">
        <v>12</v>
      </c>
      <c r="E105" s="60">
        <v>1.7</v>
      </c>
      <c r="F105" s="61">
        <v>96</v>
      </c>
      <c r="G105" s="25">
        <f>E105*F105</f>
        <v>163.19999999999999</v>
      </c>
      <c r="H105" s="26" t="s">
        <v>55</v>
      </c>
    </row>
    <row r="106" spans="1:8" ht="63.75" x14ac:dyDescent="0.25">
      <c r="A106" s="57"/>
      <c r="B106" s="58">
        <v>24.3</v>
      </c>
      <c r="C106" s="59" t="s">
        <v>91</v>
      </c>
      <c r="D106" s="58" t="s">
        <v>12</v>
      </c>
      <c r="E106" s="60">
        <v>1.7</v>
      </c>
      <c r="F106" s="61">
        <v>192</v>
      </c>
      <c r="G106" s="25">
        <f>E106*F106</f>
        <v>326.39999999999998</v>
      </c>
      <c r="H106" s="26" t="s">
        <v>55</v>
      </c>
    </row>
    <row r="107" spans="1:8" x14ac:dyDescent="0.25">
      <c r="A107" s="57"/>
      <c r="B107" s="58"/>
      <c r="C107" s="27" t="s">
        <v>19</v>
      </c>
      <c r="D107" s="19">
        <f>A103</f>
        <v>24</v>
      </c>
      <c r="E107" s="28"/>
      <c r="F107" s="29"/>
      <c r="G107" s="30">
        <f>SUM(G104:G106)</f>
        <v>816</v>
      </c>
      <c r="H107" s="26"/>
    </row>
    <row r="108" spans="1:8" x14ac:dyDescent="0.25">
      <c r="A108" s="57">
        <v>25</v>
      </c>
      <c r="B108" s="62"/>
      <c r="C108" s="56" t="s">
        <v>92</v>
      </c>
      <c r="D108" s="62"/>
      <c r="E108" s="60"/>
      <c r="F108" s="61"/>
      <c r="G108" s="25"/>
      <c r="H108" s="26"/>
    </row>
    <row r="109" spans="1:8" ht="63.75" x14ac:dyDescent="0.25">
      <c r="A109" s="57"/>
      <c r="B109" s="62">
        <v>25.1</v>
      </c>
      <c r="C109" s="59" t="s">
        <v>93</v>
      </c>
      <c r="D109" s="62" t="s">
        <v>12</v>
      </c>
      <c r="E109" s="60">
        <v>1.75</v>
      </c>
      <c r="F109" s="61">
        <v>192</v>
      </c>
      <c r="G109" s="25">
        <f>E109*F109</f>
        <v>336</v>
      </c>
      <c r="H109" s="26" t="s">
        <v>55</v>
      </c>
    </row>
    <row r="110" spans="1:8" ht="63.75" x14ac:dyDescent="0.25">
      <c r="A110" s="57"/>
      <c r="B110" s="62">
        <v>25.2</v>
      </c>
      <c r="C110" s="59" t="s">
        <v>94</v>
      </c>
      <c r="D110" s="62" t="s">
        <v>12</v>
      </c>
      <c r="E110" s="60">
        <v>1.75</v>
      </c>
      <c r="F110" s="61">
        <v>192</v>
      </c>
      <c r="G110" s="25">
        <f>E110*F110</f>
        <v>336</v>
      </c>
      <c r="H110" s="26" t="s">
        <v>55</v>
      </c>
    </row>
    <row r="111" spans="1:8" ht="63.75" x14ac:dyDescent="0.25">
      <c r="A111" s="57"/>
      <c r="B111" s="62">
        <v>25.3</v>
      </c>
      <c r="C111" s="59" t="s">
        <v>95</v>
      </c>
      <c r="D111" s="62" t="s">
        <v>12</v>
      </c>
      <c r="E111" s="60">
        <v>1.85</v>
      </c>
      <c r="F111" s="61">
        <v>96</v>
      </c>
      <c r="G111" s="25">
        <f>E111*F111</f>
        <v>177.60000000000002</v>
      </c>
      <c r="H111" s="26" t="s">
        <v>55</v>
      </c>
    </row>
    <row r="112" spans="1:8" x14ac:dyDescent="0.25">
      <c r="A112" s="57"/>
      <c r="B112" s="62"/>
      <c r="C112" s="27" t="s">
        <v>19</v>
      </c>
      <c r="D112" s="19">
        <f>A108</f>
        <v>25</v>
      </c>
      <c r="E112" s="28"/>
      <c r="F112" s="29"/>
      <c r="G112" s="30">
        <f>SUM(G109:G111)</f>
        <v>849.6</v>
      </c>
      <c r="H112" s="26"/>
    </row>
    <row r="113" spans="1:8" x14ac:dyDescent="0.25">
      <c r="A113" s="17">
        <v>26</v>
      </c>
      <c r="B113" s="26"/>
      <c r="C113" s="56" t="s">
        <v>96</v>
      </c>
      <c r="D113" s="58"/>
      <c r="E113" s="63"/>
      <c r="F113" s="64"/>
      <c r="G113" s="25"/>
      <c r="H113" s="26"/>
    </row>
    <row r="114" spans="1:8" ht="63.75" x14ac:dyDescent="0.25">
      <c r="A114" s="57"/>
      <c r="B114" s="58">
        <v>26.1</v>
      </c>
      <c r="C114" s="59" t="s">
        <v>97</v>
      </c>
      <c r="D114" s="58" t="s">
        <v>12</v>
      </c>
      <c r="E114" s="36">
        <v>1.63</v>
      </c>
      <c r="F114" s="64">
        <v>192</v>
      </c>
      <c r="G114" s="25">
        <f>E114*F114</f>
        <v>312.95999999999998</v>
      </c>
      <c r="H114" s="26" t="s">
        <v>55</v>
      </c>
    </row>
    <row r="115" spans="1:8" ht="63.75" x14ac:dyDescent="0.25">
      <c r="A115" s="57"/>
      <c r="B115" s="58">
        <v>26.2</v>
      </c>
      <c r="C115" s="59" t="s">
        <v>98</v>
      </c>
      <c r="D115" s="58" t="s">
        <v>12</v>
      </c>
      <c r="E115" s="36">
        <v>1.63</v>
      </c>
      <c r="F115" s="64">
        <v>192</v>
      </c>
      <c r="G115" s="25">
        <f>E115*F115</f>
        <v>312.95999999999998</v>
      </c>
      <c r="H115" s="26" t="s">
        <v>55</v>
      </c>
    </row>
    <row r="116" spans="1:8" x14ac:dyDescent="0.25">
      <c r="A116" s="57"/>
      <c r="B116" s="58"/>
      <c r="C116" s="27" t="s">
        <v>19</v>
      </c>
      <c r="D116" s="19">
        <f>A113</f>
        <v>26</v>
      </c>
      <c r="E116" s="28"/>
      <c r="F116" s="29"/>
      <c r="G116" s="30">
        <f>SUM(G113:G115)</f>
        <v>625.91999999999996</v>
      </c>
      <c r="H116" s="26"/>
    </row>
    <row r="117" spans="1:8" ht="63.75" x14ac:dyDescent="0.25">
      <c r="A117" s="57">
        <v>27</v>
      </c>
      <c r="B117" s="65"/>
      <c r="C117" s="59" t="s">
        <v>99</v>
      </c>
      <c r="D117" s="62" t="s">
        <v>12</v>
      </c>
      <c r="E117" s="60">
        <v>3.83</v>
      </c>
      <c r="F117" s="61">
        <v>192</v>
      </c>
      <c r="G117" s="25">
        <f>E117*F117</f>
        <v>735.36</v>
      </c>
      <c r="H117" s="26" t="s">
        <v>55</v>
      </c>
    </row>
    <row r="118" spans="1:8" x14ac:dyDescent="0.25">
      <c r="A118" s="57"/>
      <c r="B118" s="65"/>
      <c r="C118" s="27" t="s">
        <v>19</v>
      </c>
      <c r="D118" s="19">
        <f>A117</f>
        <v>27</v>
      </c>
      <c r="E118" s="28"/>
      <c r="F118" s="29"/>
      <c r="G118" s="30">
        <f>SUM(G117)</f>
        <v>735.36</v>
      </c>
      <c r="H118" s="26"/>
    </row>
    <row r="119" spans="1:8" x14ac:dyDescent="0.25">
      <c r="A119" s="19">
        <v>28</v>
      </c>
      <c r="B119" s="18"/>
      <c r="C119" s="56" t="s">
        <v>100</v>
      </c>
      <c r="D119" s="18"/>
      <c r="E119" s="23"/>
      <c r="F119" s="24"/>
      <c r="G119" s="25">
        <f>E119*F119</f>
        <v>0</v>
      </c>
      <c r="H119" s="26"/>
    </row>
    <row r="120" spans="1:8" ht="63.75" x14ac:dyDescent="0.25">
      <c r="A120" s="19"/>
      <c r="B120" s="58">
        <v>28.1</v>
      </c>
      <c r="C120" s="59" t="s">
        <v>101</v>
      </c>
      <c r="D120" s="58" t="s">
        <v>12</v>
      </c>
      <c r="E120" s="32">
        <v>3.8</v>
      </c>
      <c r="F120" s="61">
        <v>288</v>
      </c>
      <c r="G120" s="25">
        <f>E120*F120</f>
        <v>1094.3999999999999</v>
      </c>
      <c r="H120" s="26" t="s">
        <v>55</v>
      </c>
    </row>
    <row r="121" spans="1:8" ht="63.75" x14ac:dyDescent="0.25">
      <c r="A121" s="19"/>
      <c r="B121" s="58">
        <v>28.2</v>
      </c>
      <c r="C121" s="59" t="s">
        <v>102</v>
      </c>
      <c r="D121" s="58" t="s">
        <v>12</v>
      </c>
      <c r="E121" s="32">
        <v>3.8</v>
      </c>
      <c r="F121" s="61">
        <v>288</v>
      </c>
      <c r="G121" s="25">
        <f>E121*F121</f>
        <v>1094.3999999999999</v>
      </c>
      <c r="H121" s="26" t="s">
        <v>55</v>
      </c>
    </row>
    <row r="122" spans="1:8" x14ac:dyDescent="0.25">
      <c r="A122" s="19"/>
      <c r="B122" s="58"/>
      <c r="C122" s="27" t="s">
        <v>19</v>
      </c>
      <c r="D122" s="19">
        <f>A119</f>
        <v>28</v>
      </c>
      <c r="E122" s="28"/>
      <c r="F122" s="29"/>
      <c r="G122" s="30">
        <f>SUM(G120:G121)</f>
        <v>2188.7999999999997</v>
      </c>
      <c r="H122" s="26"/>
    </row>
    <row r="123" spans="1:8" ht="25.5" x14ac:dyDescent="0.25">
      <c r="A123" s="66">
        <v>29</v>
      </c>
      <c r="B123" s="26"/>
      <c r="C123" s="67" t="s">
        <v>103</v>
      </c>
      <c r="D123" s="66"/>
      <c r="E123" s="68"/>
      <c r="F123" s="69"/>
      <c r="G123" s="25"/>
      <c r="H123" s="26"/>
    </row>
    <row r="124" spans="1:8" ht="127.5" x14ac:dyDescent="0.25">
      <c r="A124" s="57"/>
      <c r="B124" s="62">
        <v>29.1</v>
      </c>
      <c r="C124" s="59" t="s">
        <v>104</v>
      </c>
      <c r="D124" s="62" t="s">
        <v>12</v>
      </c>
      <c r="E124" s="32">
        <v>2.04</v>
      </c>
      <c r="F124" s="61">
        <v>100</v>
      </c>
      <c r="G124" s="25">
        <f>E124*F124</f>
        <v>204</v>
      </c>
      <c r="H124" s="26" t="s">
        <v>55</v>
      </c>
    </row>
    <row r="125" spans="1:8" ht="127.5" x14ac:dyDescent="0.25">
      <c r="A125" s="57"/>
      <c r="B125" s="62">
        <v>29.2</v>
      </c>
      <c r="C125" s="59" t="s">
        <v>105</v>
      </c>
      <c r="D125" s="62" t="s">
        <v>12</v>
      </c>
      <c r="E125" s="32">
        <v>4.99</v>
      </c>
      <c r="F125" s="61">
        <v>100</v>
      </c>
      <c r="G125" s="25">
        <f>E125*F125</f>
        <v>499</v>
      </c>
      <c r="H125" s="26" t="s">
        <v>55</v>
      </c>
    </row>
    <row r="126" spans="1:8" x14ac:dyDescent="0.25">
      <c r="A126" s="57"/>
      <c r="B126" s="62"/>
      <c r="C126" s="27" t="s">
        <v>19</v>
      </c>
      <c r="D126" s="19">
        <f>A123</f>
        <v>29</v>
      </c>
      <c r="E126" s="28"/>
      <c r="F126" s="29"/>
      <c r="G126" s="30">
        <f>SUM(G124:G125)</f>
        <v>703</v>
      </c>
      <c r="H126" s="26"/>
    </row>
    <row r="127" spans="1:8" x14ac:dyDescent="0.25">
      <c r="A127" s="17">
        <v>30</v>
      </c>
      <c r="B127" s="26"/>
      <c r="C127" s="67" t="s">
        <v>106</v>
      </c>
      <c r="D127" s="70"/>
      <c r="E127" s="36"/>
      <c r="F127" s="37"/>
      <c r="G127" s="25"/>
      <c r="H127" s="71"/>
    </row>
    <row r="128" spans="1:8" ht="51" x14ac:dyDescent="0.25">
      <c r="A128" s="17"/>
      <c r="B128" s="26">
        <v>30.1</v>
      </c>
      <c r="C128" s="22" t="s">
        <v>107</v>
      </c>
      <c r="D128" s="18" t="s">
        <v>12</v>
      </c>
      <c r="E128" s="32">
        <v>2.5</v>
      </c>
      <c r="F128" s="24">
        <v>2880</v>
      </c>
      <c r="G128" s="25">
        <f>E128*F128</f>
        <v>7200</v>
      </c>
      <c r="H128" s="43" t="s">
        <v>13</v>
      </c>
    </row>
    <row r="129" spans="1:8" ht="51" x14ac:dyDescent="0.25">
      <c r="A129" s="17"/>
      <c r="B129" s="26">
        <v>30.2</v>
      </c>
      <c r="C129" s="22" t="s">
        <v>108</v>
      </c>
      <c r="D129" s="18" t="s">
        <v>12</v>
      </c>
      <c r="E129" s="32">
        <v>3.25</v>
      </c>
      <c r="F129" s="24">
        <v>2400</v>
      </c>
      <c r="G129" s="25">
        <f>E129*F129</f>
        <v>7800</v>
      </c>
      <c r="H129" s="43" t="s">
        <v>13</v>
      </c>
    </row>
    <row r="130" spans="1:8" ht="51" x14ac:dyDescent="0.25">
      <c r="A130" s="17"/>
      <c r="B130" s="26">
        <v>30.3</v>
      </c>
      <c r="C130" s="22" t="s">
        <v>109</v>
      </c>
      <c r="D130" s="18" t="s">
        <v>12</v>
      </c>
      <c r="E130" s="32">
        <v>21</v>
      </c>
      <c r="F130" s="24">
        <v>320</v>
      </c>
      <c r="G130" s="25">
        <f>E130*F130</f>
        <v>6720</v>
      </c>
      <c r="H130" s="43" t="s">
        <v>13</v>
      </c>
    </row>
    <row r="131" spans="1:8" ht="63.75" x14ac:dyDescent="0.25">
      <c r="A131" s="17"/>
      <c r="B131" s="26">
        <v>30.4</v>
      </c>
      <c r="C131" s="22" t="s">
        <v>110</v>
      </c>
      <c r="D131" s="18" t="s">
        <v>12</v>
      </c>
      <c r="E131" s="32">
        <v>18.75</v>
      </c>
      <c r="F131" s="24">
        <v>480</v>
      </c>
      <c r="G131" s="25">
        <f>E131*F131</f>
        <v>9000</v>
      </c>
      <c r="H131" s="43" t="s">
        <v>13</v>
      </c>
    </row>
    <row r="132" spans="1:8" x14ac:dyDescent="0.25">
      <c r="A132" s="17"/>
      <c r="B132" s="26"/>
      <c r="C132" s="27" t="s">
        <v>19</v>
      </c>
      <c r="D132" s="19">
        <f>A127</f>
        <v>30</v>
      </c>
      <c r="E132" s="28"/>
      <c r="F132" s="29"/>
      <c r="G132" s="30">
        <f>SUM(G128:G131)</f>
        <v>30720</v>
      </c>
      <c r="H132" s="43"/>
    </row>
    <row r="133" spans="1:8" x14ac:dyDescent="0.25">
      <c r="A133" s="17">
        <v>31</v>
      </c>
      <c r="B133" s="26"/>
      <c r="C133" s="31" t="s">
        <v>111</v>
      </c>
      <c r="D133" s="18"/>
      <c r="E133" s="32"/>
      <c r="F133" s="24"/>
      <c r="G133" s="25"/>
      <c r="H133" s="43"/>
    </row>
    <row r="134" spans="1:8" ht="51" x14ac:dyDescent="0.25">
      <c r="A134" s="17"/>
      <c r="B134" s="26">
        <v>31.1</v>
      </c>
      <c r="C134" s="22" t="s">
        <v>112</v>
      </c>
      <c r="D134" s="18" t="s">
        <v>12</v>
      </c>
      <c r="E134" s="32">
        <v>7.23895</v>
      </c>
      <c r="F134" s="24">
        <v>96</v>
      </c>
      <c r="G134" s="25">
        <f>E134*F134</f>
        <v>694.93920000000003</v>
      </c>
      <c r="H134" s="43" t="s">
        <v>113</v>
      </c>
    </row>
    <row r="135" spans="1:8" ht="51" x14ac:dyDescent="0.25">
      <c r="A135" s="17"/>
      <c r="B135" s="26">
        <v>31.2</v>
      </c>
      <c r="C135" s="22" t="s">
        <v>114</v>
      </c>
      <c r="D135" s="18" t="s">
        <v>12</v>
      </c>
      <c r="E135" s="32">
        <v>7.23895</v>
      </c>
      <c r="F135" s="24">
        <v>96</v>
      </c>
      <c r="G135" s="25">
        <f>E135*F135</f>
        <v>694.93920000000003</v>
      </c>
      <c r="H135" s="43" t="s">
        <v>113</v>
      </c>
    </row>
    <row r="136" spans="1:8" x14ac:dyDescent="0.25">
      <c r="A136" s="17"/>
      <c r="B136" s="26"/>
      <c r="C136" s="27" t="s">
        <v>19</v>
      </c>
      <c r="D136" s="19">
        <f>A133</f>
        <v>31</v>
      </c>
      <c r="E136" s="28"/>
      <c r="F136" s="29"/>
      <c r="G136" s="30">
        <f>SUM(G134:G135)</f>
        <v>1389.8784000000001</v>
      </c>
      <c r="H136" s="43"/>
    </row>
    <row r="137" spans="1:8" x14ac:dyDescent="0.25">
      <c r="A137" s="17">
        <v>32</v>
      </c>
      <c r="B137" s="26"/>
      <c r="C137" s="31" t="s">
        <v>115</v>
      </c>
      <c r="D137" s="18"/>
      <c r="E137" s="32"/>
      <c r="F137" s="24"/>
      <c r="G137" s="25"/>
      <c r="H137" s="43"/>
    </row>
    <row r="138" spans="1:8" ht="51" x14ac:dyDescent="0.25">
      <c r="A138" s="17"/>
      <c r="B138" s="26">
        <v>32.1</v>
      </c>
      <c r="C138" s="22" t="s">
        <v>116</v>
      </c>
      <c r="D138" s="18" t="s">
        <v>12</v>
      </c>
      <c r="E138" s="32">
        <v>3.64</v>
      </c>
      <c r="F138" s="24">
        <v>96</v>
      </c>
      <c r="G138" s="25">
        <f>E138*F138</f>
        <v>349.44</v>
      </c>
      <c r="H138" s="43" t="s">
        <v>13</v>
      </c>
    </row>
    <row r="139" spans="1:8" ht="63.75" x14ac:dyDescent="0.25">
      <c r="A139" s="17"/>
      <c r="B139" s="26">
        <v>32.200000000000003</v>
      </c>
      <c r="C139" s="22" t="s">
        <v>117</v>
      </c>
      <c r="D139" s="18" t="s">
        <v>12</v>
      </c>
      <c r="E139" s="32">
        <v>3.6</v>
      </c>
      <c r="F139" s="24">
        <v>96</v>
      </c>
      <c r="G139" s="25">
        <f>E139*F139</f>
        <v>345.6</v>
      </c>
      <c r="H139" s="43" t="s">
        <v>13</v>
      </c>
    </row>
    <row r="140" spans="1:8" ht="51" x14ac:dyDescent="0.25">
      <c r="A140" s="17"/>
      <c r="B140" s="26">
        <v>32.299999999999997</v>
      </c>
      <c r="C140" s="22" t="s">
        <v>118</v>
      </c>
      <c r="D140" s="18" t="s">
        <v>12</v>
      </c>
      <c r="E140" s="32">
        <v>2.5</v>
      </c>
      <c r="F140" s="24">
        <v>96</v>
      </c>
      <c r="G140" s="25">
        <f>E140*F140</f>
        <v>240</v>
      </c>
      <c r="H140" s="43" t="s">
        <v>13</v>
      </c>
    </row>
    <row r="141" spans="1:8" x14ac:dyDescent="0.25">
      <c r="A141" s="17"/>
      <c r="B141" s="26"/>
      <c r="C141" s="27" t="s">
        <v>19</v>
      </c>
      <c r="D141" s="19">
        <f>A137</f>
        <v>32</v>
      </c>
      <c r="E141" s="72"/>
      <c r="F141" s="73"/>
      <c r="G141" s="74">
        <f>SUM(G138:G140)</f>
        <v>935.04</v>
      </c>
      <c r="H141" s="43"/>
    </row>
    <row r="142" spans="1:8" x14ac:dyDescent="0.25">
      <c r="A142" s="19">
        <v>33</v>
      </c>
      <c r="B142" s="18"/>
      <c r="C142" s="31" t="s">
        <v>119</v>
      </c>
      <c r="D142" s="18"/>
      <c r="E142" s="36"/>
      <c r="F142" s="24"/>
      <c r="G142" s="75"/>
      <c r="H142" s="43"/>
    </row>
    <row r="143" spans="1:8" ht="51.75" x14ac:dyDescent="0.25">
      <c r="A143" s="76"/>
      <c r="B143" s="18">
        <v>33.1</v>
      </c>
      <c r="C143" s="77" t="s">
        <v>120</v>
      </c>
      <c r="D143" s="18" t="s">
        <v>12</v>
      </c>
      <c r="E143" s="32">
        <v>7.8129999999999997</v>
      </c>
      <c r="F143" s="37">
        <v>384</v>
      </c>
      <c r="G143" s="75">
        <f>E143*F143</f>
        <v>3000.192</v>
      </c>
      <c r="H143" s="43" t="s">
        <v>113</v>
      </c>
    </row>
    <row r="144" spans="1:8" ht="51.75" x14ac:dyDescent="0.25">
      <c r="A144" s="57"/>
      <c r="B144" s="18">
        <v>33.200000000000003</v>
      </c>
      <c r="C144" s="78" t="s">
        <v>121</v>
      </c>
      <c r="D144" s="18" t="s">
        <v>12</v>
      </c>
      <c r="E144" s="36">
        <v>4.6879999999999997</v>
      </c>
      <c r="F144" s="37">
        <v>384</v>
      </c>
      <c r="G144" s="75">
        <f>E144*F144</f>
        <v>1800.192</v>
      </c>
      <c r="H144" s="43" t="s">
        <v>113</v>
      </c>
    </row>
    <row r="145" spans="1:8" x14ac:dyDescent="0.25">
      <c r="A145" s="57"/>
      <c r="B145" s="18"/>
      <c r="C145" s="27" t="s">
        <v>19</v>
      </c>
      <c r="D145" s="19">
        <f>A142</f>
        <v>33</v>
      </c>
      <c r="E145" s="72"/>
      <c r="F145" s="73"/>
      <c r="G145" s="74">
        <f>SUM(G142:G144)</f>
        <v>4800.384</v>
      </c>
      <c r="H145" s="43"/>
    </row>
    <row r="146" spans="1:8" x14ac:dyDescent="0.25">
      <c r="A146" s="17">
        <v>34</v>
      </c>
      <c r="B146" s="26"/>
      <c r="C146" s="31" t="s">
        <v>122</v>
      </c>
      <c r="D146" s="18"/>
      <c r="E146" s="32"/>
      <c r="F146" s="24"/>
      <c r="G146" s="25"/>
      <c r="H146" s="43"/>
    </row>
    <row r="147" spans="1:8" ht="63.75" x14ac:dyDescent="0.25">
      <c r="A147" s="17"/>
      <c r="B147" s="26">
        <v>34.1</v>
      </c>
      <c r="C147" s="22" t="s">
        <v>123</v>
      </c>
      <c r="D147" s="18" t="s">
        <v>12</v>
      </c>
      <c r="E147" s="32">
        <v>3.5</v>
      </c>
      <c r="F147" s="24">
        <v>96</v>
      </c>
      <c r="G147" s="25">
        <f>E147*F147</f>
        <v>336</v>
      </c>
      <c r="H147" s="43" t="s">
        <v>13</v>
      </c>
    </row>
    <row r="148" spans="1:8" ht="76.5" x14ac:dyDescent="0.25">
      <c r="A148" s="17"/>
      <c r="B148" s="26">
        <v>34.200000000000003</v>
      </c>
      <c r="C148" s="22" t="s">
        <v>124</v>
      </c>
      <c r="D148" s="18" t="s">
        <v>12</v>
      </c>
      <c r="E148" s="36">
        <v>3.5</v>
      </c>
      <c r="F148" s="24">
        <v>96</v>
      </c>
      <c r="G148" s="25">
        <f>E148*F148</f>
        <v>336</v>
      </c>
      <c r="H148" s="43" t="s">
        <v>13</v>
      </c>
    </row>
    <row r="149" spans="1:8" ht="63.75" x14ac:dyDescent="0.25">
      <c r="A149" s="17"/>
      <c r="B149" s="26">
        <v>34.299999999999997</v>
      </c>
      <c r="C149" s="22" t="s">
        <v>125</v>
      </c>
      <c r="D149" s="18" t="s">
        <v>12</v>
      </c>
      <c r="E149" s="36">
        <v>16</v>
      </c>
      <c r="F149" s="24">
        <v>16</v>
      </c>
      <c r="G149" s="25">
        <f>E149*F149</f>
        <v>256</v>
      </c>
      <c r="H149" s="43" t="s">
        <v>13</v>
      </c>
    </row>
    <row r="150" spans="1:8" x14ac:dyDescent="0.25">
      <c r="A150" s="79"/>
      <c r="B150" s="80"/>
      <c r="C150" s="27" t="s">
        <v>19</v>
      </c>
      <c r="D150" s="19">
        <f>A146</f>
        <v>34</v>
      </c>
      <c r="E150" s="72"/>
      <c r="F150" s="73"/>
      <c r="G150" s="74">
        <f>SUM(G147:G149)</f>
        <v>928</v>
      </c>
      <c r="H150" s="43"/>
    </row>
    <row r="151" spans="1:8" x14ac:dyDescent="0.25">
      <c r="A151" s="17">
        <v>35</v>
      </c>
      <c r="B151" s="26"/>
      <c r="C151" s="31" t="s">
        <v>126</v>
      </c>
      <c r="D151" s="18"/>
      <c r="E151" s="32"/>
      <c r="F151" s="24"/>
      <c r="G151" s="25"/>
      <c r="H151" s="43"/>
    </row>
    <row r="152" spans="1:8" ht="63.75" x14ac:dyDescent="0.25">
      <c r="A152" s="17"/>
      <c r="B152" s="26">
        <v>35.1</v>
      </c>
      <c r="C152" s="22" t="s">
        <v>127</v>
      </c>
      <c r="D152" s="18" t="s">
        <v>12</v>
      </c>
      <c r="E152" s="32">
        <v>3.6</v>
      </c>
      <c r="F152" s="24">
        <v>96</v>
      </c>
      <c r="G152" s="25">
        <f>E152*F152</f>
        <v>345.6</v>
      </c>
      <c r="H152" s="43" t="s">
        <v>13</v>
      </c>
    </row>
    <row r="153" spans="1:8" ht="63.75" x14ac:dyDescent="0.25">
      <c r="A153" s="17"/>
      <c r="B153" s="26">
        <v>35.200000000000003</v>
      </c>
      <c r="C153" s="22" t="s">
        <v>128</v>
      </c>
      <c r="D153" s="18" t="s">
        <v>12</v>
      </c>
      <c r="E153" s="36">
        <v>3.6</v>
      </c>
      <c r="F153" s="24">
        <v>96</v>
      </c>
      <c r="G153" s="25">
        <f>E153*F153</f>
        <v>345.6</v>
      </c>
      <c r="H153" s="43" t="s">
        <v>13</v>
      </c>
    </row>
    <row r="154" spans="1:8" ht="51" x14ac:dyDescent="0.25">
      <c r="A154" s="17"/>
      <c r="B154" s="26">
        <v>35.299999999999997</v>
      </c>
      <c r="C154" s="22" t="s">
        <v>129</v>
      </c>
      <c r="D154" s="18" t="s">
        <v>12</v>
      </c>
      <c r="E154" s="36">
        <v>2.5</v>
      </c>
      <c r="F154" s="24">
        <v>96</v>
      </c>
      <c r="G154" s="25">
        <f>E154*F154</f>
        <v>240</v>
      </c>
      <c r="H154" s="43" t="s">
        <v>13</v>
      </c>
    </row>
    <row r="155" spans="1:8" x14ac:dyDescent="0.25">
      <c r="A155" s="79"/>
      <c r="B155" s="80"/>
      <c r="C155" s="27" t="s">
        <v>19</v>
      </c>
      <c r="D155" s="19">
        <f>A151</f>
        <v>35</v>
      </c>
      <c r="E155" s="72"/>
      <c r="F155" s="73"/>
      <c r="G155" s="74">
        <f>SUM(G152:G154)</f>
        <v>931.2</v>
      </c>
      <c r="H155" s="43"/>
    </row>
    <row r="156" spans="1:8" ht="51" x14ac:dyDescent="0.25">
      <c r="A156" s="17">
        <v>36</v>
      </c>
      <c r="B156" s="26"/>
      <c r="C156" s="22" t="s">
        <v>130</v>
      </c>
      <c r="D156" s="18" t="s">
        <v>12</v>
      </c>
      <c r="E156" s="36">
        <v>8.95913</v>
      </c>
      <c r="F156" s="24">
        <v>96</v>
      </c>
      <c r="G156" s="25">
        <f>E156*F156</f>
        <v>860.07647999999995</v>
      </c>
      <c r="H156" s="43" t="s">
        <v>113</v>
      </c>
    </row>
    <row r="157" spans="1:8" x14ac:dyDescent="0.25">
      <c r="A157" s="17"/>
      <c r="B157" s="26"/>
      <c r="C157" s="27" t="s">
        <v>19</v>
      </c>
      <c r="D157" s="19">
        <f>A156</f>
        <v>36</v>
      </c>
      <c r="E157" s="28"/>
      <c r="F157" s="29"/>
      <c r="G157" s="30">
        <f>SUM(G156)</f>
        <v>860.07647999999995</v>
      </c>
      <c r="H157" s="43"/>
    </row>
    <row r="158" spans="1:8" ht="25.5" x14ac:dyDescent="0.25">
      <c r="A158" s="17">
        <v>37</v>
      </c>
      <c r="B158" s="26"/>
      <c r="C158" s="48" t="s">
        <v>131</v>
      </c>
      <c r="D158" s="18" t="s">
        <v>12</v>
      </c>
      <c r="E158" s="36">
        <v>8.3330000000000002</v>
      </c>
      <c r="F158" s="37">
        <v>96</v>
      </c>
      <c r="G158" s="25">
        <f>E158*F158</f>
        <v>799.96800000000007</v>
      </c>
      <c r="H158" s="43" t="s">
        <v>113</v>
      </c>
    </row>
    <row r="159" spans="1:8" x14ac:dyDescent="0.25">
      <c r="A159" s="17"/>
      <c r="B159" s="26"/>
      <c r="C159" s="27" t="s">
        <v>19</v>
      </c>
      <c r="D159" s="19">
        <f>A158</f>
        <v>37</v>
      </c>
      <c r="E159" s="28"/>
      <c r="F159" s="29"/>
      <c r="G159" s="30">
        <f>SUM(G158)</f>
        <v>799.96800000000007</v>
      </c>
      <c r="H159" s="43"/>
    </row>
    <row r="160" spans="1:8" ht="76.5" x14ac:dyDescent="0.25">
      <c r="A160" s="81">
        <v>38</v>
      </c>
      <c r="B160" s="82"/>
      <c r="C160" s="48" t="s">
        <v>132</v>
      </c>
      <c r="D160" s="82" t="s">
        <v>133</v>
      </c>
      <c r="E160" s="36">
        <v>2.5</v>
      </c>
      <c r="F160" s="37">
        <v>96</v>
      </c>
      <c r="G160" s="75">
        <f>E160*F160</f>
        <v>240</v>
      </c>
      <c r="H160" s="18" t="s">
        <v>13</v>
      </c>
    </row>
    <row r="161" spans="1:8" x14ac:dyDescent="0.25">
      <c r="A161" s="81"/>
      <c r="B161" s="82"/>
      <c r="C161" s="27" t="s">
        <v>19</v>
      </c>
      <c r="D161" s="19">
        <f>A160</f>
        <v>38</v>
      </c>
      <c r="E161" s="72"/>
      <c r="F161" s="73"/>
      <c r="G161" s="74">
        <f>SUM(G160)</f>
        <v>240</v>
      </c>
      <c r="H161" s="18"/>
    </row>
    <row r="162" spans="1:8" ht="153" x14ac:dyDescent="0.25">
      <c r="A162" s="17">
        <v>39</v>
      </c>
      <c r="B162" s="83"/>
      <c r="C162" s="84" t="s">
        <v>134</v>
      </c>
      <c r="D162" s="18" t="s">
        <v>12</v>
      </c>
      <c r="E162" s="32">
        <v>57.52</v>
      </c>
      <c r="F162" s="24">
        <v>88</v>
      </c>
      <c r="G162" s="75">
        <f>E162*F162</f>
        <v>5061.76</v>
      </c>
      <c r="H162" s="18" t="s">
        <v>13</v>
      </c>
    </row>
    <row r="163" spans="1:8" x14ac:dyDescent="0.25">
      <c r="A163" s="17"/>
      <c r="B163" s="83"/>
      <c r="C163" s="27" t="s">
        <v>19</v>
      </c>
      <c r="D163" s="19">
        <f>A162</f>
        <v>39</v>
      </c>
      <c r="E163" s="72"/>
      <c r="F163" s="73"/>
      <c r="G163" s="74">
        <f>SUM(G162)</f>
        <v>5061.76</v>
      </c>
      <c r="H163" s="18"/>
    </row>
    <row r="164" spans="1:8" ht="102" x14ac:dyDescent="0.25">
      <c r="A164" s="85">
        <v>40</v>
      </c>
      <c r="B164" s="86"/>
      <c r="C164" s="84" t="s">
        <v>135</v>
      </c>
      <c r="D164" s="82" t="s">
        <v>12</v>
      </c>
      <c r="E164" s="32">
        <v>74.5</v>
      </c>
      <c r="F164" s="24">
        <v>48</v>
      </c>
      <c r="G164" s="75">
        <f>E164*F164</f>
        <v>3576</v>
      </c>
      <c r="H164" s="18" t="s">
        <v>13</v>
      </c>
    </row>
    <row r="165" spans="1:8" x14ac:dyDescent="0.25">
      <c r="A165" s="85"/>
      <c r="B165" s="86"/>
      <c r="C165" s="27" t="s">
        <v>19</v>
      </c>
      <c r="D165" s="19">
        <f>A164</f>
        <v>40</v>
      </c>
      <c r="E165" s="72"/>
      <c r="F165" s="73"/>
      <c r="G165" s="74">
        <f>SUM(G164)</f>
        <v>3576</v>
      </c>
      <c r="H165" s="18"/>
    </row>
    <row r="166" spans="1:8" ht="38.25" x14ac:dyDescent="0.25">
      <c r="A166" s="17">
        <v>41</v>
      </c>
      <c r="B166" s="87"/>
      <c r="C166" s="84" t="s">
        <v>136</v>
      </c>
      <c r="D166" s="82" t="s">
        <v>137</v>
      </c>
      <c r="E166" s="88">
        <v>86</v>
      </c>
      <c r="F166" s="89">
        <v>6</v>
      </c>
      <c r="G166" s="75">
        <f>E166*F166</f>
        <v>516</v>
      </c>
      <c r="H166" s="26" t="s">
        <v>113</v>
      </c>
    </row>
    <row r="167" spans="1:8" x14ac:dyDescent="0.25">
      <c r="A167" s="81"/>
      <c r="B167" s="82"/>
      <c r="C167" s="27" t="s">
        <v>19</v>
      </c>
      <c r="D167" s="19">
        <f>A166</f>
        <v>41</v>
      </c>
      <c r="E167" s="72"/>
      <c r="F167" s="73"/>
      <c r="G167" s="74">
        <f>SUM(G166)</f>
        <v>516</v>
      </c>
      <c r="H167" s="18"/>
    </row>
    <row r="168" spans="1:8" ht="15.75" x14ac:dyDescent="0.25">
      <c r="A168" s="19"/>
      <c r="B168" s="18"/>
      <c r="C168" s="90" t="s">
        <v>138</v>
      </c>
      <c r="D168" s="91"/>
      <c r="E168" s="8"/>
      <c r="F168" s="9"/>
      <c r="G168" s="75"/>
      <c r="H168" s="26"/>
    </row>
    <row r="169" spans="1:8" ht="25.5" x14ac:dyDescent="0.25">
      <c r="A169" s="19">
        <v>42</v>
      </c>
      <c r="B169" s="18"/>
      <c r="C169" s="22" t="s">
        <v>139</v>
      </c>
      <c r="D169" s="91" t="s">
        <v>12</v>
      </c>
      <c r="E169" s="92">
        <v>9.4499999999999993</v>
      </c>
      <c r="F169" s="9">
        <v>20</v>
      </c>
      <c r="G169" s="75">
        <f>E169*F169</f>
        <v>189</v>
      </c>
      <c r="H169" s="26" t="s">
        <v>13</v>
      </c>
    </row>
    <row r="170" spans="1:8" x14ac:dyDescent="0.25">
      <c r="A170" s="19"/>
      <c r="B170" s="18"/>
      <c r="C170" s="27" t="s">
        <v>19</v>
      </c>
      <c r="D170" s="19">
        <f>A169</f>
        <v>42</v>
      </c>
      <c r="E170" s="72"/>
      <c r="F170" s="73"/>
      <c r="G170" s="74">
        <f>SUM(G169)</f>
        <v>189</v>
      </c>
      <c r="H170" s="26"/>
    </row>
    <row r="171" spans="1:8" ht="25.5" x14ac:dyDescent="0.25">
      <c r="A171" s="19">
        <v>43</v>
      </c>
      <c r="B171" s="18"/>
      <c r="C171" s="22" t="s">
        <v>140</v>
      </c>
      <c r="D171" s="91" t="s">
        <v>12</v>
      </c>
      <c r="E171" s="92">
        <v>10.65</v>
      </c>
      <c r="F171" s="9">
        <v>25</v>
      </c>
      <c r="G171" s="75">
        <f>E171*F171</f>
        <v>266.25</v>
      </c>
      <c r="H171" s="26" t="s">
        <v>13</v>
      </c>
    </row>
    <row r="172" spans="1:8" x14ac:dyDescent="0.25">
      <c r="A172" s="19"/>
      <c r="B172" s="18"/>
      <c r="C172" s="27" t="s">
        <v>19</v>
      </c>
      <c r="D172" s="19">
        <f>A171</f>
        <v>43</v>
      </c>
      <c r="E172" s="72"/>
      <c r="F172" s="73"/>
      <c r="G172" s="74">
        <f>SUM(G171)</f>
        <v>266.25</v>
      </c>
      <c r="H172" s="26"/>
    </row>
    <row r="173" spans="1:8" ht="25.5" x14ac:dyDescent="0.25">
      <c r="A173" s="19">
        <v>44</v>
      </c>
      <c r="B173" s="18"/>
      <c r="C173" s="22" t="s">
        <v>141</v>
      </c>
      <c r="D173" s="91" t="s">
        <v>12</v>
      </c>
      <c r="E173" s="92">
        <v>8.1999999999999993</v>
      </c>
      <c r="F173" s="9">
        <v>30</v>
      </c>
      <c r="G173" s="75">
        <f>E173*F173</f>
        <v>245.99999999999997</v>
      </c>
      <c r="H173" s="26" t="s">
        <v>13</v>
      </c>
    </row>
    <row r="174" spans="1:8" x14ac:dyDescent="0.25">
      <c r="A174" s="19"/>
      <c r="B174" s="18"/>
      <c r="C174" s="27" t="s">
        <v>19</v>
      </c>
      <c r="D174" s="19">
        <f>A173</f>
        <v>44</v>
      </c>
      <c r="E174" s="72"/>
      <c r="F174" s="73"/>
      <c r="G174" s="74">
        <f>SUM(G173)</f>
        <v>245.99999999999997</v>
      </c>
      <c r="H174" s="26"/>
    </row>
    <row r="175" spans="1:8" ht="51" x14ac:dyDescent="0.25">
      <c r="A175" s="19">
        <v>45</v>
      </c>
      <c r="B175" s="18"/>
      <c r="C175" s="93" t="s">
        <v>142</v>
      </c>
      <c r="D175" s="18" t="s">
        <v>12</v>
      </c>
      <c r="E175" s="23">
        <v>8.1</v>
      </c>
      <c r="F175" s="24">
        <v>125</v>
      </c>
      <c r="G175" s="25">
        <f>E175*F175</f>
        <v>1012.5</v>
      </c>
      <c r="H175" s="26" t="s">
        <v>13</v>
      </c>
    </row>
    <row r="176" spans="1:8" x14ac:dyDescent="0.25">
      <c r="A176" s="19"/>
      <c r="B176" s="18"/>
      <c r="C176" s="27" t="s">
        <v>19</v>
      </c>
      <c r="D176" s="19">
        <f>A175</f>
        <v>45</v>
      </c>
      <c r="E176" s="28"/>
      <c r="F176" s="29"/>
      <c r="G176" s="30">
        <f>SUM(G175)</f>
        <v>1012.5</v>
      </c>
      <c r="H176" s="26"/>
    </row>
    <row r="177" spans="1:8" ht="63.75" x14ac:dyDescent="0.25">
      <c r="A177" s="19">
        <v>46</v>
      </c>
      <c r="B177" s="18"/>
      <c r="C177" s="93" t="s">
        <v>143</v>
      </c>
      <c r="D177" s="18" t="s">
        <v>12</v>
      </c>
      <c r="E177" s="23">
        <v>12</v>
      </c>
      <c r="F177" s="24">
        <v>48</v>
      </c>
      <c r="G177" s="25">
        <f>E177*F177</f>
        <v>576</v>
      </c>
      <c r="H177" s="26" t="s">
        <v>13</v>
      </c>
    </row>
    <row r="178" spans="1:8" x14ac:dyDescent="0.25">
      <c r="A178" s="19"/>
      <c r="B178" s="18"/>
      <c r="C178" s="27" t="s">
        <v>19</v>
      </c>
      <c r="D178" s="19">
        <f>A177</f>
        <v>46</v>
      </c>
      <c r="E178" s="28"/>
      <c r="F178" s="29"/>
      <c r="G178" s="30">
        <f>SUM(G177)</f>
        <v>576</v>
      </c>
      <c r="H178" s="26"/>
    </row>
    <row r="179" spans="1:8" ht="63.75" x14ac:dyDescent="0.25">
      <c r="A179" s="19">
        <v>47</v>
      </c>
      <c r="B179" s="18"/>
      <c r="C179" s="48" t="s">
        <v>144</v>
      </c>
      <c r="D179" s="18" t="s">
        <v>12</v>
      </c>
      <c r="E179" s="36">
        <v>8.1999999999999993</v>
      </c>
      <c r="F179" s="37">
        <v>60</v>
      </c>
      <c r="G179" s="25">
        <f>E179*F179</f>
        <v>491.99999999999994</v>
      </c>
      <c r="H179" s="26" t="s">
        <v>13</v>
      </c>
    </row>
    <row r="180" spans="1:8" x14ac:dyDescent="0.25">
      <c r="A180" s="19"/>
      <c r="B180" s="18"/>
      <c r="C180" s="27" t="s">
        <v>19</v>
      </c>
      <c r="D180" s="19">
        <f>A179</f>
        <v>47</v>
      </c>
      <c r="E180" s="72"/>
      <c r="F180" s="73"/>
      <c r="G180" s="74">
        <f>SUM(G179)</f>
        <v>491.99999999999994</v>
      </c>
      <c r="H180" s="26"/>
    </row>
    <row r="181" spans="1:8" ht="51.75" x14ac:dyDescent="0.25">
      <c r="A181" s="19">
        <v>48</v>
      </c>
      <c r="B181" s="18"/>
      <c r="C181" s="94" t="s">
        <v>145</v>
      </c>
      <c r="D181" s="18" t="s">
        <v>12</v>
      </c>
      <c r="E181" s="95">
        <v>15</v>
      </c>
      <c r="F181" s="26">
        <v>50</v>
      </c>
      <c r="G181" s="43">
        <v>750</v>
      </c>
      <c r="H181" s="26" t="s">
        <v>13</v>
      </c>
    </row>
    <row r="182" spans="1:8" x14ac:dyDescent="0.25">
      <c r="A182" s="19"/>
      <c r="B182" s="50"/>
      <c r="C182" s="27" t="s">
        <v>19</v>
      </c>
      <c r="D182" s="19">
        <f>A181</f>
        <v>48</v>
      </c>
      <c r="E182" s="72"/>
      <c r="F182" s="73"/>
      <c r="G182" s="74">
        <f>SUM(G181)</f>
        <v>750</v>
      </c>
      <c r="H182" s="26"/>
    </row>
    <row r="183" spans="1:8" ht="26.25" x14ac:dyDescent="0.25">
      <c r="A183" s="19">
        <v>49</v>
      </c>
      <c r="B183" s="18" t="s">
        <v>146</v>
      </c>
      <c r="C183" s="18" t="s">
        <v>147</v>
      </c>
      <c r="D183" s="18" t="s">
        <v>12</v>
      </c>
      <c r="E183" s="36">
        <v>9.6</v>
      </c>
      <c r="F183" s="37">
        <v>20</v>
      </c>
      <c r="G183" s="25">
        <f>E183*F183</f>
        <v>192</v>
      </c>
      <c r="H183" s="26" t="s">
        <v>13</v>
      </c>
    </row>
    <row r="184" spans="1:8" x14ac:dyDescent="0.25">
      <c r="A184" s="19"/>
      <c r="B184" s="18"/>
      <c r="C184" s="27" t="s">
        <v>19</v>
      </c>
      <c r="D184" s="19">
        <f>A183</f>
        <v>49</v>
      </c>
      <c r="E184" s="28"/>
      <c r="F184" s="29"/>
      <c r="G184" s="30">
        <f>SUM(G183)</f>
        <v>192</v>
      </c>
      <c r="H184" s="26"/>
    </row>
    <row r="185" spans="1:8" ht="26.25" x14ac:dyDescent="0.25">
      <c r="A185" s="19">
        <v>50</v>
      </c>
      <c r="B185" s="19"/>
      <c r="C185" s="18" t="s">
        <v>148</v>
      </c>
      <c r="D185" s="18" t="s">
        <v>12</v>
      </c>
      <c r="E185" s="95" t="s">
        <v>149</v>
      </c>
      <c r="F185" s="26">
        <v>40</v>
      </c>
      <c r="G185" s="43">
        <v>380</v>
      </c>
      <c r="H185" s="18" t="s">
        <v>113</v>
      </c>
    </row>
    <row r="186" spans="1:8" x14ac:dyDescent="0.25">
      <c r="A186" s="19"/>
      <c r="B186" s="19"/>
      <c r="C186" s="27" t="s">
        <v>19</v>
      </c>
      <c r="D186" s="19">
        <f>A185</f>
        <v>50</v>
      </c>
      <c r="E186" s="28"/>
      <c r="F186" s="29"/>
      <c r="G186" s="30">
        <f>SUM(G185)</f>
        <v>380</v>
      </c>
      <c r="H186" s="18"/>
    </row>
    <row r="187" spans="1:8" ht="25.5" x14ac:dyDescent="0.25">
      <c r="A187" s="19">
        <v>51</v>
      </c>
      <c r="B187" s="18"/>
      <c r="C187" s="22" t="s">
        <v>150</v>
      </c>
      <c r="D187" s="91" t="s">
        <v>12</v>
      </c>
      <c r="E187" s="92">
        <v>5.5</v>
      </c>
      <c r="F187" s="9">
        <v>150</v>
      </c>
      <c r="G187" s="75">
        <f>E187*F187</f>
        <v>825</v>
      </c>
      <c r="H187" s="43" t="s">
        <v>113</v>
      </c>
    </row>
    <row r="188" spans="1:8" x14ac:dyDescent="0.25">
      <c r="A188" s="19"/>
      <c r="B188" s="18"/>
      <c r="C188" s="27" t="s">
        <v>19</v>
      </c>
      <c r="D188" s="19">
        <f>A187</f>
        <v>51</v>
      </c>
      <c r="E188" s="72"/>
      <c r="F188" s="73"/>
      <c r="G188" s="74">
        <f>SUM(G187)</f>
        <v>825</v>
      </c>
      <c r="H188" s="43"/>
    </row>
    <row r="189" spans="1:8" ht="39" x14ac:dyDescent="0.25">
      <c r="A189" s="19">
        <v>52</v>
      </c>
      <c r="B189" s="26"/>
      <c r="C189" s="94" t="s">
        <v>151</v>
      </c>
      <c r="D189" s="18" t="s">
        <v>12</v>
      </c>
      <c r="E189" s="95">
        <v>2.2395800000000001</v>
      </c>
      <c r="F189" s="96">
        <v>768</v>
      </c>
      <c r="G189" s="75">
        <f>E189*F189</f>
        <v>1719.9974400000001</v>
      </c>
      <c r="H189" s="18" t="s">
        <v>13</v>
      </c>
    </row>
    <row r="190" spans="1:8" x14ac:dyDescent="0.25">
      <c r="A190" s="19"/>
      <c r="B190" s="26"/>
      <c r="C190" s="27" t="s">
        <v>19</v>
      </c>
      <c r="D190" s="19">
        <f>A189</f>
        <v>52</v>
      </c>
      <c r="E190" s="72"/>
      <c r="F190" s="73"/>
      <c r="G190" s="74">
        <f>SUM(G189)</f>
        <v>1719.9974400000001</v>
      </c>
      <c r="H190" s="18"/>
    </row>
    <row r="191" spans="1:8" ht="38.25" x14ac:dyDescent="0.25">
      <c r="A191" s="81">
        <v>53</v>
      </c>
      <c r="B191" s="82"/>
      <c r="C191" s="48" t="s">
        <v>152</v>
      </c>
      <c r="D191" s="82" t="s">
        <v>133</v>
      </c>
      <c r="E191" s="97">
        <v>1.41</v>
      </c>
      <c r="F191" s="98">
        <v>100</v>
      </c>
      <c r="G191" s="75">
        <f>E191*F191</f>
        <v>141</v>
      </c>
      <c r="H191" s="26" t="s">
        <v>13</v>
      </c>
    </row>
    <row r="192" spans="1:8" x14ac:dyDescent="0.25">
      <c r="A192" s="81"/>
      <c r="B192" s="82"/>
      <c r="C192" s="27" t="s">
        <v>19</v>
      </c>
      <c r="D192" s="19">
        <f>A191</f>
        <v>53</v>
      </c>
      <c r="E192" s="72"/>
      <c r="F192" s="73"/>
      <c r="G192" s="74">
        <f>SUM(G191)</f>
        <v>141</v>
      </c>
      <c r="H192" s="26"/>
    </row>
    <row r="193" spans="1:8" ht="25.5" x14ac:dyDescent="0.25">
      <c r="A193" s="81">
        <v>54</v>
      </c>
      <c r="B193" s="82"/>
      <c r="C193" s="48" t="s">
        <v>153</v>
      </c>
      <c r="D193" s="82" t="s">
        <v>133</v>
      </c>
      <c r="E193" s="97">
        <v>1.43</v>
      </c>
      <c r="F193" s="98">
        <v>100</v>
      </c>
      <c r="G193" s="75">
        <f>E193*F193</f>
        <v>143</v>
      </c>
      <c r="H193" s="26" t="s">
        <v>13</v>
      </c>
    </row>
    <row r="194" spans="1:8" x14ac:dyDescent="0.25">
      <c r="A194" s="81"/>
      <c r="B194" s="82"/>
      <c r="C194" s="27" t="s">
        <v>19</v>
      </c>
      <c r="D194" s="19">
        <f>A193</f>
        <v>54</v>
      </c>
      <c r="E194" s="72"/>
      <c r="F194" s="73"/>
      <c r="G194" s="74">
        <f>SUM(G193)</f>
        <v>143</v>
      </c>
      <c r="H194" s="26"/>
    </row>
    <row r="195" spans="1:8" ht="39" x14ac:dyDescent="0.25">
      <c r="A195" s="19">
        <v>55</v>
      </c>
      <c r="B195" s="18"/>
      <c r="C195" s="94" t="s">
        <v>154</v>
      </c>
      <c r="D195" s="18" t="s">
        <v>137</v>
      </c>
      <c r="E195" s="32">
        <v>569</v>
      </c>
      <c r="F195" s="99">
        <v>0.5</v>
      </c>
      <c r="G195" s="75">
        <f>E195*F195</f>
        <v>284.5</v>
      </c>
      <c r="H195" s="43" t="s">
        <v>113</v>
      </c>
    </row>
    <row r="196" spans="1:8" x14ac:dyDescent="0.25">
      <c r="A196" s="19"/>
      <c r="B196" s="18"/>
      <c r="C196" s="27" t="s">
        <v>19</v>
      </c>
      <c r="D196" s="19">
        <f>A195</f>
        <v>55</v>
      </c>
      <c r="E196" s="72"/>
      <c r="F196" s="73"/>
      <c r="G196" s="74">
        <f t="shared" ref="G196" si="4">SUM(G195)</f>
        <v>284.5</v>
      </c>
      <c r="H196" s="43"/>
    </row>
    <row r="197" spans="1:8" x14ac:dyDescent="0.25">
      <c r="A197" s="19">
        <v>56</v>
      </c>
      <c r="B197" s="18"/>
      <c r="C197" s="100" t="s">
        <v>155</v>
      </c>
      <c r="D197" s="18"/>
      <c r="E197" s="32"/>
      <c r="F197" s="24"/>
      <c r="G197" s="75"/>
      <c r="H197" s="43"/>
    </row>
    <row r="198" spans="1:8" ht="26.25" x14ac:dyDescent="0.25">
      <c r="A198" s="19"/>
      <c r="B198" s="18">
        <v>56.1</v>
      </c>
      <c r="C198" s="48" t="s">
        <v>156</v>
      </c>
      <c r="D198" s="18" t="s">
        <v>137</v>
      </c>
      <c r="E198" s="32">
        <v>189.26400000000001</v>
      </c>
      <c r="F198" s="24">
        <v>1</v>
      </c>
      <c r="G198" s="75">
        <f t="shared" ref="G198:G205" si="5">E198*F198</f>
        <v>189.26400000000001</v>
      </c>
      <c r="H198" s="26" t="s">
        <v>13</v>
      </c>
    </row>
    <row r="199" spans="1:8" ht="38.25" x14ac:dyDescent="0.25">
      <c r="A199" s="19"/>
      <c r="B199" s="18">
        <v>56.2</v>
      </c>
      <c r="C199" s="48" t="s">
        <v>157</v>
      </c>
      <c r="D199" s="18" t="s">
        <v>137</v>
      </c>
      <c r="E199" s="32">
        <v>189.26400000000001</v>
      </c>
      <c r="F199" s="24">
        <v>1</v>
      </c>
      <c r="G199" s="75">
        <f t="shared" si="5"/>
        <v>189.26400000000001</v>
      </c>
      <c r="H199" s="26" t="s">
        <v>13</v>
      </c>
    </row>
    <row r="200" spans="1:8" ht="26.25" x14ac:dyDescent="0.25">
      <c r="A200" s="19"/>
      <c r="B200" s="18">
        <v>56.3</v>
      </c>
      <c r="C200" s="48" t="s">
        <v>158</v>
      </c>
      <c r="D200" s="18" t="s">
        <v>137</v>
      </c>
      <c r="E200" s="36">
        <v>189.26400000000001</v>
      </c>
      <c r="F200" s="37">
        <v>1</v>
      </c>
      <c r="G200" s="75">
        <f t="shared" si="5"/>
        <v>189.26400000000001</v>
      </c>
      <c r="H200" s="26" t="s">
        <v>13</v>
      </c>
    </row>
    <row r="201" spans="1:8" ht="63.75" x14ac:dyDescent="0.25">
      <c r="A201" s="19"/>
      <c r="B201" s="18">
        <v>56.4</v>
      </c>
      <c r="C201" s="48" t="s">
        <v>159</v>
      </c>
      <c r="D201" s="18" t="s">
        <v>137</v>
      </c>
      <c r="E201" s="36">
        <v>189.26400000000001</v>
      </c>
      <c r="F201" s="37">
        <v>1</v>
      </c>
      <c r="G201" s="75">
        <f t="shared" si="5"/>
        <v>189.26400000000001</v>
      </c>
      <c r="H201" s="26" t="s">
        <v>13</v>
      </c>
    </row>
    <row r="202" spans="1:8" ht="38.25" x14ac:dyDescent="0.25">
      <c r="A202" s="19"/>
      <c r="B202" s="18">
        <v>56.5</v>
      </c>
      <c r="C202" s="48" t="s">
        <v>160</v>
      </c>
      <c r="D202" s="18" t="s">
        <v>137</v>
      </c>
      <c r="E202" s="36">
        <v>189.26400000000001</v>
      </c>
      <c r="F202" s="37">
        <v>1</v>
      </c>
      <c r="G202" s="75">
        <f t="shared" si="5"/>
        <v>189.26400000000001</v>
      </c>
      <c r="H202" s="26" t="s">
        <v>13</v>
      </c>
    </row>
    <row r="203" spans="1:8" ht="26.25" x14ac:dyDescent="0.25">
      <c r="A203" s="19"/>
      <c r="B203" s="18">
        <v>56.6</v>
      </c>
      <c r="C203" s="48" t="s">
        <v>161</v>
      </c>
      <c r="D203" s="18" t="s">
        <v>137</v>
      </c>
      <c r="E203" s="36">
        <v>189.26400000000001</v>
      </c>
      <c r="F203" s="37">
        <v>1</v>
      </c>
      <c r="G203" s="75">
        <f t="shared" si="5"/>
        <v>189.26400000000001</v>
      </c>
      <c r="H203" s="26" t="s">
        <v>13</v>
      </c>
    </row>
    <row r="204" spans="1:8" ht="51" x14ac:dyDescent="0.25">
      <c r="A204" s="19"/>
      <c r="B204" s="18">
        <v>56.7</v>
      </c>
      <c r="C204" s="48" t="s">
        <v>162</v>
      </c>
      <c r="D204" s="18" t="s">
        <v>137</v>
      </c>
      <c r="E204" s="36">
        <v>189.26400000000001</v>
      </c>
      <c r="F204" s="37">
        <v>1</v>
      </c>
      <c r="G204" s="75">
        <f t="shared" si="5"/>
        <v>189.26400000000001</v>
      </c>
      <c r="H204" s="26" t="s">
        <v>13</v>
      </c>
    </row>
    <row r="205" spans="1:8" ht="38.25" x14ac:dyDescent="0.25">
      <c r="A205" s="19"/>
      <c r="B205" s="18">
        <v>56.8</v>
      </c>
      <c r="C205" s="48" t="s">
        <v>163</v>
      </c>
      <c r="D205" s="18" t="s">
        <v>137</v>
      </c>
      <c r="E205" s="36">
        <v>189.26400000000001</v>
      </c>
      <c r="F205" s="37">
        <v>1</v>
      </c>
      <c r="G205" s="75">
        <f t="shared" si="5"/>
        <v>189.26400000000001</v>
      </c>
      <c r="H205" s="26" t="s">
        <v>13</v>
      </c>
    </row>
    <row r="206" spans="1:8" x14ac:dyDescent="0.25">
      <c r="A206" s="19"/>
      <c r="B206" s="18"/>
      <c r="C206" s="27" t="s">
        <v>19</v>
      </c>
      <c r="D206" s="19">
        <f>A197</f>
        <v>56</v>
      </c>
      <c r="E206" s="72"/>
      <c r="F206" s="73"/>
      <c r="G206" s="74">
        <f>SUM(G198:G205)</f>
        <v>1514.1120000000001</v>
      </c>
      <c r="H206" s="26"/>
    </row>
    <row r="207" spans="1:8" ht="38.25" x14ac:dyDescent="0.25">
      <c r="A207" s="85">
        <v>57</v>
      </c>
      <c r="B207" s="87"/>
      <c r="C207" s="84" t="s">
        <v>164</v>
      </c>
      <c r="D207" s="82" t="s">
        <v>12</v>
      </c>
      <c r="E207" s="88">
        <v>20</v>
      </c>
      <c r="F207" s="89">
        <v>24</v>
      </c>
      <c r="G207" s="75">
        <f>E207*F207</f>
        <v>480</v>
      </c>
      <c r="H207" s="26" t="s">
        <v>13</v>
      </c>
    </row>
    <row r="208" spans="1:8" x14ac:dyDescent="0.25">
      <c r="A208" s="85"/>
      <c r="B208" s="87"/>
      <c r="C208" s="27" t="s">
        <v>19</v>
      </c>
      <c r="D208" s="19">
        <f>A207</f>
        <v>57</v>
      </c>
      <c r="E208" s="72"/>
      <c r="F208" s="73"/>
      <c r="G208" s="74">
        <f>SUM(G207)</f>
        <v>480</v>
      </c>
      <c r="H208" s="26"/>
    </row>
    <row r="209" spans="1:8" ht="38.25" x14ac:dyDescent="0.25">
      <c r="A209" s="85">
        <v>58</v>
      </c>
      <c r="B209" s="86"/>
      <c r="C209" s="84" t="s">
        <v>165</v>
      </c>
      <c r="D209" s="82" t="s">
        <v>12</v>
      </c>
      <c r="E209" s="88">
        <v>34.5</v>
      </c>
      <c r="F209" s="89">
        <v>20</v>
      </c>
      <c r="G209" s="75">
        <f>E209*F209</f>
        <v>690</v>
      </c>
      <c r="H209" s="26" t="s">
        <v>113</v>
      </c>
    </row>
    <row r="210" spans="1:8" x14ac:dyDescent="0.25">
      <c r="A210" s="85"/>
      <c r="B210" s="86"/>
      <c r="C210" s="27" t="s">
        <v>19</v>
      </c>
      <c r="D210" s="19">
        <f>A209</f>
        <v>58</v>
      </c>
      <c r="E210" s="72"/>
      <c r="F210" s="73"/>
      <c r="G210" s="74">
        <f>SUM(G209)</f>
        <v>690</v>
      </c>
      <c r="H210" s="26"/>
    </row>
    <row r="211" spans="1:8" ht="76.5" x14ac:dyDescent="0.25">
      <c r="A211" s="85">
        <v>59</v>
      </c>
      <c r="B211" s="86"/>
      <c r="C211" s="84" t="s">
        <v>166</v>
      </c>
      <c r="D211" s="82" t="s">
        <v>12</v>
      </c>
      <c r="E211" s="88">
        <v>34.5</v>
      </c>
      <c r="F211" s="89">
        <v>16</v>
      </c>
      <c r="G211" s="75">
        <f>E211*F211</f>
        <v>552</v>
      </c>
      <c r="H211" s="26" t="s">
        <v>13</v>
      </c>
    </row>
    <row r="212" spans="1:8" x14ac:dyDescent="0.25">
      <c r="A212" s="85"/>
      <c r="B212" s="86"/>
      <c r="C212" s="27" t="s">
        <v>19</v>
      </c>
      <c r="D212" s="19">
        <f>A211</f>
        <v>59</v>
      </c>
      <c r="E212" s="72"/>
      <c r="F212" s="73"/>
      <c r="G212" s="74">
        <f>SUM(G211)</f>
        <v>552</v>
      </c>
      <c r="H212" s="26"/>
    </row>
    <row r="213" spans="1:8" x14ac:dyDescent="0.25">
      <c r="A213" s="85">
        <v>60</v>
      </c>
      <c r="B213" s="86"/>
      <c r="C213" s="101" t="s">
        <v>167</v>
      </c>
      <c r="D213" s="82"/>
      <c r="E213" s="88"/>
      <c r="F213" s="89"/>
      <c r="G213" s="75"/>
      <c r="H213" s="26"/>
    </row>
    <row r="214" spans="1:8" ht="102" x14ac:dyDescent="0.25">
      <c r="A214" s="85"/>
      <c r="B214" s="86">
        <v>60.1</v>
      </c>
      <c r="C214" s="84" t="s">
        <v>168</v>
      </c>
      <c r="D214" s="82" t="s">
        <v>12</v>
      </c>
      <c r="E214" s="88">
        <v>23.5</v>
      </c>
      <c r="F214" s="89">
        <v>32</v>
      </c>
      <c r="G214" s="75">
        <f t="shared" ref="G214:G235" si="6">E214*F214</f>
        <v>752</v>
      </c>
      <c r="H214" s="26" t="s">
        <v>113</v>
      </c>
    </row>
    <row r="215" spans="1:8" ht="89.25" x14ac:dyDescent="0.25">
      <c r="A215" s="102"/>
      <c r="B215" s="86">
        <v>60.2</v>
      </c>
      <c r="C215" s="84" t="s">
        <v>169</v>
      </c>
      <c r="D215" s="82" t="s">
        <v>12</v>
      </c>
      <c r="E215" s="88">
        <v>23.5</v>
      </c>
      <c r="F215" s="103">
        <v>16</v>
      </c>
      <c r="G215" s="75">
        <f t="shared" si="6"/>
        <v>376</v>
      </c>
      <c r="H215" s="26" t="s">
        <v>113</v>
      </c>
    </row>
    <row r="216" spans="1:8" x14ac:dyDescent="0.25">
      <c r="A216" s="102"/>
      <c r="B216" s="86"/>
      <c r="C216" s="27" t="s">
        <v>19</v>
      </c>
      <c r="D216" s="19">
        <f>A213</f>
        <v>60</v>
      </c>
      <c r="E216" s="72"/>
      <c r="F216" s="73"/>
      <c r="G216" s="74">
        <f>SUM(G214:G215)</f>
        <v>1128</v>
      </c>
      <c r="H216" s="26"/>
    </row>
    <row r="217" spans="1:8" ht="38.25" x14ac:dyDescent="0.25">
      <c r="A217" s="17">
        <v>61</v>
      </c>
      <c r="B217" s="91"/>
      <c r="C217" s="22" t="s">
        <v>170</v>
      </c>
      <c r="D217" s="91" t="s">
        <v>12</v>
      </c>
      <c r="E217" s="104">
        <v>29.89</v>
      </c>
      <c r="F217" s="103">
        <v>50</v>
      </c>
      <c r="G217" s="75">
        <f t="shared" si="6"/>
        <v>1494.5</v>
      </c>
      <c r="H217" s="26" t="s">
        <v>13</v>
      </c>
    </row>
    <row r="218" spans="1:8" x14ac:dyDescent="0.25">
      <c r="A218" s="17"/>
      <c r="B218" s="91"/>
      <c r="C218" s="27" t="s">
        <v>19</v>
      </c>
      <c r="D218" s="19">
        <f>A217</f>
        <v>61</v>
      </c>
      <c r="E218" s="72"/>
      <c r="F218" s="73"/>
      <c r="G218" s="74">
        <f>SUM(G217)</f>
        <v>1494.5</v>
      </c>
      <c r="H218" s="26"/>
    </row>
    <row r="219" spans="1:8" ht="63.75" x14ac:dyDescent="0.25">
      <c r="A219" s="85">
        <v>62</v>
      </c>
      <c r="B219" s="87"/>
      <c r="C219" s="84" t="s">
        <v>171</v>
      </c>
      <c r="D219" s="82" t="s">
        <v>172</v>
      </c>
      <c r="E219" s="105">
        <v>338</v>
      </c>
      <c r="F219" s="106">
        <v>1</v>
      </c>
      <c r="G219" s="75">
        <f t="shared" si="6"/>
        <v>338</v>
      </c>
      <c r="H219" s="26" t="s">
        <v>113</v>
      </c>
    </row>
    <row r="220" spans="1:8" x14ac:dyDescent="0.25">
      <c r="A220" s="85"/>
      <c r="B220" s="87"/>
      <c r="C220" s="27" t="s">
        <v>19</v>
      </c>
      <c r="D220" s="19">
        <f>A219</f>
        <v>62</v>
      </c>
      <c r="E220" s="72"/>
      <c r="F220" s="73"/>
      <c r="G220" s="74">
        <f>SUM(G219)</f>
        <v>338</v>
      </c>
      <c r="H220" s="26"/>
    </row>
    <row r="221" spans="1:8" x14ac:dyDescent="0.25">
      <c r="A221" s="17">
        <v>63</v>
      </c>
      <c r="B221" s="87"/>
      <c r="C221" s="84" t="s">
        <v>173</v>
      </c>
      <c r="D221" s="82" t="s">
        <v>172</v>
      </c>
      <c r="E221" s="88">
        <v>417</v>
      </c>
      <c r="F221" s="89">
        <v>1</v>
      </c>
      <c r="G221" s="75">
        <f t="shared" si="6"/>
        <v>417</v>
      </c>
      <c r="H221" s="26" t="s">
        <v>113</v>
      </c>
    </row>
    <row r="222" spans="1:8" x14ac:dyDescent="0.25">
      <c r="A222" s="17"/>
      <c r="B222" s="87"/>
      <c r="C222" s="27" t="s">
        <v>19</v>
      </c>
      <c r="D222" s="19">
        <f>A221</f>
        <v>63</v>
      </c>
      <c r="E222" s="72"/>
      <c r="F222" s="73"/>
      <c r="G222" s="74">
        <f>SUM(G221)</f>
        <v>417</v>
      </c>
      <c r="H222" s="26"/>
    </row>
    <row r="223" spans="1:8" ht="25.5" x14ac:dyDescent="0.25">
      <c r="A223" s="17">
        <v>64</v>
      </c>
      <c r="B223" s="87"/>
      <c r="C223" s="84" t="s">
        <v>174</v>
      </c>
      <c r="D223" s="82" t="s">
        <v>172</v>
      </c>
      <c r="E223" s="88">
        <v>194</v>
      </c>
      <c r="F223" s="89">
        <v>1</v>
      </c>
      <c r="G223" s="75">
        <f t="shared" si="6"/>
        <v>194</v>
      </c>
      <c r="H223" s="26" t="s">
        <v>113</v>
      </c>
    </row>
    <row r="224" spans="1:8" x14ac:dyDescent="0.25">
      <c r="A224" s="17"/>
      <c r="B224" s="87"/>
      <c r="C224" s="27" t="s">
        <v>19</v>
      </c>
      <c r="D224" s="19">
        <f>A223</f>
        <v>64</v>
      </c>
      <c r="E224" s="72"/>
      <c r="F224" s="73"/>
      <c r="G224" s="74">
        <f>SUM(G223)</f>
        <v>194</v>
      </c>
      <c r="H224" s="26"/>
    </row>
    <row r="225" spans="1:8" x14ac:dyDescent="0.25">
      <c r="A225" s="85">
        <v>65</v>
      </c>
      <c r="B225" s="18"/>
      <c r="C225" s="67" t="s">
        <v>175</v>
      </c>
      <c r="D225" s="18"/>
      <c r="E225" s="104"/>
      <c r="F225" s="37"/>
      <c r="G225" s="75"/>
      <c r="H225" s="18"/>
    </row>
    <row r="226" spans="1:8" ht="25.5" x14ac:dyDescent="0.25">
      <c r="A226" s="85"/>
      <c r="B226" s="87">
        <v>65.099999999999994</v>
      </c>
      <c r="C226" s="84" t="s">
        <v>176</v>
      </c>
      <c r="D226" s="82" t="s">
        <v>172</v>
      </c>
      <c r="E226" s="88">
        <v>315</v>
      </c>
      <c r="F226" s="89">
        <v>1</v>
      </c>
      <c r="G226" s="75">
        <f t="shared" si="6"/>
        <v>315</v>
      </c>
      <c r="H226" s="26" t="s">
        <v>13</v>
      </c>
    </row>
    <row r="227" spans="1:8" ht="25.5" x14ac:dyDescent="0.25">
      <c r="A227" s="107"/>
      <c r="B227" s="87">
        <v>65.2</v>
      </c>
      <c r="C227" s="84" t="s">
        <v>177</v>
      </c>
      <c r="D227" s="82" t="s">
        <v>172</v>
      </c>
      <c r="E227" s="88">
        <v>142</v>
      </c>
      <c r="F227" s="89">
        <v>1</v>
      </c>
      <c r="G227" s="75">
        <f t="shared" si="6"/>
        <v>142</v>
      </c>
      <c r="H227" s="26" t="s">
        <v>13</v>
      </c>
    </row>
    <row r="228" spans="1:8" ht="25.5" x14ac:dyDescent="0.25">
      <c r="A228" s="107"/>
      <c r="B228" s="87">
        <v>65.3</v>
      </c>
      <c r="C228" s="84" t="s">
        <v>178</v>
      </c>
      <c r="D228" s="82" t="s">
        <v>172</v>
      </c>
      <c r="E228" s="88">
        <v>4.2</v>
      </c>
      <c r="F228" s="89">
        <v>16</v>
      </c>
      <c r="G228" s="75">
        <f t="shared" si="6"/>
        <v>67.2</v>
      </c>
      <c r="H228" s="26" t="s">
        <v>13</v>
      </c>
    </row>
    <row r="229" spans="1:8" ht="26.25" x14ac:dyDescent="0.25">
      <c r="A229" s="107"/>
      <c r="B229" s="87">
        <v>65.400000000000006</v>
      </c>
      <c r="C229" s="84" t="s">
        <v>179</v>
      </c>
      <c r="D229" s="82" t="s">
        <v>137</v>
      </c>
      <c r="E229" s="88">
        <v>2</v>
      </c>
      <c r="F229" s="89">
        <v>36</v>
      </c>
      <c r="G229" s="75">
        <f t="shared" si="6"/>
        <v>72</v>
      </c>
      <c r="H229" s="26" t="s">
        <v>13</v>
      </c>
    </row>
    <row r="230" spans="1:8" ht="26.25" x14ac:dyDescent="0.25">
      <c r="A230" s="107"/>
      <c r="B230" s="87">
        <v>65.5</v>
      </c>
      <c r="C230" s="84" t="s">
        <v>180</v>
      </c>
      <c r="D230" s="82" t="s">
        <v>137</v>
      </c>
      <c r="E230" s="88">
        <v>0.18500000000000003</v>
      </c>
      <c r="F230" s="89">
        <v>390</v>
      </c>
      <c r="G230" s="75">
        <f t="shared" si="6"/>
        <v>72.150000000000006</v>
      </c>
      <c r="H230" s="26" t="s">
        <v>13</v>
      </c>
    </row>
    <row r="231" spans="1:8" x14ac:dyDescent="0.25">
      <c r="A231" s="107"/>
      <c r="B231" s="87">
        <v>65.599999999999994</v>
      </c>
      <c r="C231" s="84" t="s">
        <v>181</v>
      </c>
      <c r="D231" s="82" t="s">
        <v>172</v>
      </c>
      <c r="E231" s="88">
        <v>185</v>
      </c>
      <c r="F231" s="89">
        <v>1</v>
      </c>
      <c r="G231" s="75">
        <f t="shared" si="6"/>
        <v>185</v>
      </c>
      <c r="H231" s="26" t="s">
        <v>13</v>
      </c>
    </row>
    <row r="232" spans="1:8" x14ac:dyDescent="0.25">
      <c r="A232" s="107"/>
      <c r="B232" s="87">
        <v>65.7</v>
      </c>
      <c r="C232" s="84" t="s">
        <v>182</v>
      </c>
      <c r="D232" s="82" t="s">
        <v>172</v>
      </c>
      <c r="E232" s="88">
        <v>12.25</v>
      </c>
      <c r="F232" s="89">
        <v>32</v>
      </c>
      <c r="G232" s="75">
        <f t="shared" si="6"/>
        <v>392</v>
      </c>
      <c r="H232" s="26" t="s">
        <v>13</v>
      </c>
    </row>
    <row r="233" spans="1:8" x14ac:dyDescent="0.25">
      <c r="A233" s="107"/>
      <c r="B233" s="87">
        <v>65.800000000000097</v>
      </c>
      <c r="C233" s="84" t="s">
        <v>183</v>
      </c>
      <c r="D233" s="82" t="s">
        <v>172</v>
      </c>
      <c r="E233" s="88">
        <v>12.25</v>
      </c>
      <c r="F233" s="89">
        <v>20</v>
      </c>
      <c r="G233" s="75">
        <f t="shared" si="6"/>
        <v>245</v>
      </c>
      <c r="H233" s="26" t="s">
        <v>13</v>
      </c>
    </row>
    <row r="234" spans="1:8" x14ac:dyDescent="0.25">
      <c r="A234" s="107"/>
      <c r="B234" s="87"/>
      <c r="C234" s="27" t="s">
        <v>19</v>
      </c>
      <c r="D234" s="19">
        <f>A225</f>
        <v>65</v>
      </c>
      <c r="E234" s="72"/>
      <c r="F234" s="73"/>
      <c r="G234" s="74">
        <f>SUM(G226:G233)</f>
        <v>1490.35</v>
      </c>
      <c r="H234" s="26"/>
    </row>
    <row r="235" spans="1:8" ht="63.75" x14ac:dyDescent="0.25">
      <c r="A235" s="19">
        <v>66</v>
      </c>
      <c r="B235" s="18"/>
      <c r="C235" s="48" t="s">
        <v>184</v>
      </c>
      <c r="D235" s="18" t="s">
        <v>12</v>
      </c>
      <c r="E235" s="104">
        <v>11.5</v>
      </c>
      <c r="F235" s="37">
        <v>400</v>
      </c>
      <c r="G235" s="75">
        <f t="shared" si="6"/>
        <v>4600</v>
      </c>
      <c r="H235" s="26" t="s">
        <v>13</v>
      </c>
    </row>
    <row r="236" spans="1:8" x14ac:dyDescent="0.25">
      <c r="A236" s="19"/>
      <c r="B236" s="18"/>
      <c r="C236" s="27" t="s">
        <v>19</v>
      </c>
      <c r="D236" s="19">
        <f>A235</f>
        <v>66</v>
      </c>
      <c r="E236" s="72"/>
      <c r="F236" s="73"/>
      <c r="G236" s="74">
        <f>SUM(G235)</f>
        <v>4600</v>
      </c>
      <c r="H236" s="26"/>
    </row>
    <row r="237" spans="1:8" ht="102" x14ac:dyDescent="0.25">
      <c r="A237" s="19">
        <v>67</v>
      </c>
      <c r="B237" s="18"/>
      <c r="C237" s="48" t="s">
        <v>185</v>
      </c>
      <c r="D237" s="18" t="s">
        <v>12</v>
      </c>
      <c r="E237" s="32">
        <v>32.1</v>
      </c>
      <c r="F237" s="24">
        <v>10</v>
      </c>
      <c r="G237" s="75">
        <f>E237*F237</f>
        <v>321</v>
      </c>
      <c r="H237" s="43" t="s">
        <v>113</v>
      </c>
    </row>
    <row r="238" spans="1:8" x14ac:dyDescent="0.25">
      <c r="A238" s="19"/>
      <c r="B238" s="18"/>
      <c r="C238" s="27" t="s">
        <v>19</v>
      </c>
      <c r="D238" s="19">
        <f>A237</f>
        <v>67</v>
      </c>
      <c r="E238" s="72"/>
      <c r="F238" s="73"/>
      <c r="G238" s="74">
        <f>SUM(G237)</f>
        <v>321</v>
      </c>
      <c r="H238" s="43"/>
    </row>
    <row r="239" spans="1:8" ht="25.5" x14ac:dyDescent="0.25">
      <c r="A239" s="19">
        <v>68</v>
      </c>
      <c r="B239" s="39"/>
      <c r="C239" s="108" t="s">
        <v>186</v>
      </c>
      <c r="D239" s="109" t="s">
        <v>12</v>
      </c>
      <c r="E239" s="40">
        <v>0.39</v>
      </c>
      <c r="F239" s="110">
        <v>50</v>
      </c>
      <c r="G239" s="75">
        <f>E239*F239</f>
        <v>19.5</v>
      </c>
      <c r="H239" s="18" t="s">
        <v>113</v>
      </c>
    </row>
    <row r="240" spans="1:8" x14ac:dyDescent="0.25">
      <c r="A240" s="19"/>
      <c r="B240" s="18"/>
      <c r="C240" s="27" t="s">
        <v>19</v>
      </c>
      <c r="D240" s="19">
        <f>A239</f>
        <v>68</v>
      </c>
      <c r="E240" s="72"/>
      <c r="F240" s="73"/>
      <c r="G240" s="74">
        <f>SUM(G239)</f>
        <v>19.5</v>
      </c>
      <c r="H240" s="18"/>
    </row>
    <row r="241" spans="1:8" x14ac:dyDescent="0.25">
      <c r="A241" s="19">
        <v>69</v>
      </c>
      <c r="B241" s="39"/>
      <c r="C241" s="108" t="s">
        <v>187</v>
      </c>
      <c r="D241" s="109" t="s">
        <v>188</v>
      </c>
      <c r="E241" s="111">
        <v>3.96</v>
      </c>
      <c r="F241" s="110">
        <v>50</v>
      </c>
      <c r="G241" s="75">
        <f>E241*F241</f>
        <v>198</v>
      </c>
      <c r="H241" s="18" t="s">
        <v>113</v>
      </c>
    </row>
    <row r="242" spans="1:8" x14ac:dyDescent="0.25">
      <c r="A242" s="19"/>
      <c r="B242" s="39"/>
      <c r="C242" s="27" t="s">
        <v>19</v>
      </c>
      <c r="D242" s="19">
        <f>A241</f>
        <v>69</v>
      </c>
      <c r="E242" s="72"/>
      <c r="F242" s="73"/>
      <c r="G242" s="74">
        <f>SUM(G241)</f>
        <v>198</v>
      </c>
      <c r="H242" s="18"/>
    </row>
    <row r="243" spans="1:8" ht="38.25" x14ac:dyDescent="0.25">
      <c r="A243" s="19">
        <v>70</v>
      </c>
      <c r="B243" s="39"/>
      <c r="C243" s="108" t="s">
        <v>189</v>
      </c>
      <c r="D243" s="109" t="s">
        <v>12</v>
      </c>
      <c r="E243" s="111">
        <v>1.5</v>
      </c>
      <c r="F243" s="110">
        <v>30</v>
      </c>
      <c r="G243" s="75">
        <f>E243*F243</f>
        <v>45</v>
      </c>
      <c r="H243" s="18" t="s">
        <v>113</v>
      </c>
    </row>
    <row r="244" spans="1:8" x14ac:dyDescent="0.25">
      <c r="A244" s="19"/>
      <c r="B244" s="39"/>
      <c r="C244" s="27" t="s">
        <v>19</v>
      </c>
      <c r="D244" s="19">
        <f>A243</f>
        <v>70</v>
      </c>
      <c r="E244" s="72"/>
      <c r="F244" s="73"/>
      <c r="G244" s="74">
        <f>SUM(G243)</f>
        <v>45</v>
      </c>
      <c r="H244" s="18"/>
    </row>
    <row r="245" spans="1:8" ht="38.25" x14ac:dyDescent="0.25">
      <c r="A245" s="19">
        <v>71</v>
      </c>
      <c r="B245" s="18"/>
      <c r="C245" s="48" t="s">
        <v>190</v>
      </c>
      <c r="D245" s="18" t="s">
        <v>12</v>
      </c>
      <c r="E245" s="104">
        <v>19.559999999999999</v>
      </c>
      <c r="F245" s="37">
        <v>50</v>
      </c>
      <c r="G245" s="75">
        <f>E245*F245</f>
        <v>977.99999999999989</v>
      </c>
      <c r="H245" s="18" t="s">
        <v>113</v>
      </c>
    </row>
    <row r="246" spans="1:8" x14ac:dyDescent="0.25">
      <c r="A246" s="19"/>
      <c r="B246" s="18"/>
      <c r="C246" s="27" t="s">
        <v>19</v>
      </c>
      <c r="D246" s="19">
        <f>A245</f>
        <v>71</v>
      </c>
      <c r="E246" s="72"/>
      <c r="F246" s="73"/>
      <c r="G246" s="74">
        <f>SUM(G245)</f>
        <v>977.99999999999989</v>
      </c>
      <c r="H246" s="18"/>
    </row>
    <row r="247" spans="1:8" ht="38.25" x14ac:dyDescent="0.25">
      <c r="A247" s="19">
        <v>72</v>
      </c>
      <c r="B247" s="18"/>
      <c r="C247" s="67" t="s">
        <v>191</v>
      </c>
      <c r="D247" s="91"/>
      <c r="E247" s="8"/>
      <c r="F247" s="9"/>
      <c r="G247" s="75"/>
      <c r="H247" s="18"/>
    </row>
    <row r="248" spans="1:8" ht="25.5" x14ac:dyDescent="0.25">
      <c r="A248" s="19"/>
      <c r="B248" s="18">
        <v>72.099999999999994</v>
      </c>
      <c r="C248" s="48" t="s">
        <v>192</v>
      </c>
      <c r="D248" s="91" t="s">
        <v>172</v>
      </c>
      <c r="E248" s="8">
        <v>4.5999999999999996</v>
      </c>
      <c r="F248" s="9">
        <v>40</v>
      </c>
      <c r="G248" s="75">
        <f t="shared" ref="G248:G259" si="7">E248*F248</f>
        <v>184</v>
      </c>
      <c r="H248" s="18" t="s">
        <v>113</v>
      </c>
    </row>
    <row r="249" spans="1:8" ht="25.5" x14ac:dyDescent="0.25">
      <c r="A249" s="19"/>
      <c r="B249" s="18">
        <v>72.2</v>
      </c>
      <c r="C249" s="48" t="s">
        <v>193</v>
      </c>
      <c r="D249" s="91" t="s">
        <v>172</v>
      </c>
      <c r="E249" s="8">
        <v>9.8000000000000007</v>
      </c>
      <c r="F249" s="9">
        <v>40</v>
      </c>
      <c r="G249" s="75">
        <f t="shared" si="7"/>
        <v>392</v>
      </c>
      <c r="H249" s="18" t="s">
        <v>113</v>
      </c>
    </row>
    <row r="250" spans="1:8" x14ac:dyDescent="0.25">
      <c r="A250" s="102"/>
      <c r="B250" s="18">
        <v>72.3</v>
      </c>
      <c r="C250" s="48" t="s">
        <v>194</v>
      </c>
      <c r="D250" s="91" t="s">
        <v>172</v>
      </c>
      <c r="E250" s="8">
        <v>9.8000000000000007</v>
      </c>
      <c r="F250" s="9">
        <v>40</v>
      </c>
      <c r="G250" s="75">
        <f t="shared" si="7"/>
        <v>392</v>
      </c>
      <c r="H250" s="18" t="s">
        <v>113</v>
      </c>
    </row>
    <row r="251" spans="1:8" x14ac:dyDescent="0.25">
      <c r="A251" s="102"/>
      <c r="B251" s="18">
        <v>72.400000000000006</v>
      </c>
      <c r="C251" s="48" t="s">
        <v>195</v>
      </c>
      <c r="D251" s="91" t="s">
        <v>172</v>
      </c>
      <c r="E251" s="8">
        <v>4.5999999999999996</v>
      </c>
      <c r="F251" s="9">
        <v>40</v>
      </c>
      <c r="G251" s="75">
        <f t="shared" si="7"/>
        <v>184</v>
      </c>
      <c r="H251" s="18" t="s">
        <v>113</v>
      </c>
    </row>
    <row r="252" spans="1:8" x14ac:dyDescent="0.25">
      <c r="A252" s="19"/>
      <c r="B252" s="18">
        <v>72.5</v>
      </c>
      <c r="C252" s="48" t="s">
        <v>196</v>
      </c>
      <c r="D252" s="91" t="s">
        <v>172</v>
      </c>
      <c r="E252" s="8">
        <v>1.48</v>
      </c>
      <c r="F252" s="9">
        <v>100</v>
      </c>
      <c r="G252" s="75">
        <f t="shared" si="7"/>
        <v>148</v>
      </c>
      <c r="H252" s="18" t="s">
        <v>113</v>
      </c>
    </row>
    <row r="253" spans="1:8" x14ac:dyDescent="0.25">
      <c r="A253" s="19"/>
      <c r="B253" s="18">
        <v>72.599999999999994</v>
      </c>
      <c r="C253" s="48" t="s">
        <v>197</v>
      </c>
      <c r="D253" s="91" t="s">
        <v>172</v>
      </c>
      <c r="E253" s="8">
        <v>1.45</v>
      </c>
      <c r="F253" s="89">
        <v>100</v>
      </c>
      <c r="G253" s="75">
        <f t="shared" si="7"/>
        <v>145</v>
      </c>
      <c r="H253" s="18" t="s">
        <v>113</v>
      </c>
    </row>
    <row r="254" spans="1:8" ht="25.5" x14ac:dyDescent="0.25">
      <c r="A254" s="102"/>
      <c r="B254" s="18">
        <v>72.7</v>
      </c>
      <c r="C254" s="48" t="s">
        <v>198</v>
      </c>
      <c r="D254" s="91" t="s">
        <v>172</v>
      </c>
      <c r="E254" s="8">
        <v>1.45</v>
      </c>
      <c r="F254" s="89">
        <v>100</v>
      </c>
      <c r="G254" s="75">
        <f t="shared" si="7"/>
        <v>145</v>
      </c>
      <c r="H254" s="18" t="s">
        <v>113</v>
      </c>
    </row>
    <row r="255" spans="1:8" ht="26.25" x14ac:dyDescent="0.25">
      <c r="A255" s="19"/>
      <c r="B255" s="18">
        <v>72.800000000000097</v>
      </c>
      <c r="C255" s="48" t="s">
        <v>199</v>
      </c>
      <c r="D255" s="91" t="s">
        <v>137</v>
      </c>
      <c r="E255" s="8">
        <v>0.3</v>
      </c>
      <c r="F255" s="9">
        <v>100</v>
      </c>
      <c r="G255" s="75">
        <f t="shared" si="7"/>
        <v>30</v>
      </c>
      <c r="H255" s="18" t="s">
        <v>113</v>
      </c>
    </row>
    <row r="256" spans="1:8" ht="26.25" x14ac:dyDescent="0.25">
      <c r="A256" s="19"/>
      <c r="B256" s="18">
        <v>72.900000000000105</v>
      </c>
      <c r="C256" s="48" t="s">
        <v>200</v>
      </c>
      <c r="D256" s="91" t="s">
        <v>137</v>
      </c>
      <c r="E256" s="8">
        <v>0.19</v>
      </c>
      <c r="F256" s="9">
        <v>100</v>
      </c>
      <c r="G256" s="75">
        <f t="shared" si="7"/>
        <v>19</v>
      </c>
      <c r="H256" s="18" t="s">
        <v>113</v>
      </c>
    </row>
    <row r="257" spans="1:8" ht="26.25" x14ac:dyDescent="0.25">
      <c r="A257" s="19"/>
      <c r="B257" s="71">
        <v>72.099999999999994</v>
      </c>
      <c r="C257" s="48" t="s">
        <v>201</v>
      </c>
      <c r="D257" s="91" t="s">
        <v>137</v>
      </c>
      <c r="E257" s="8">
        <v>0.2</v>
      </c>
      <c r="F257" s="9">
        <v>100</v>
      </c>
      <c r="G257" s="75">
        <f t="shared" si="7"/>
        <v>20</v>
      </c>
      <c r="H257" s="18" t="s">
        <v>113</v>
      </c>
    </row>
    <row r="258" spans="1:8" ht="26.25" x14ac:dyDescent="0.25">
      <c r="A258" s="19"/>
      <c r="B258" s="71">
        <v>72.11</v>
      </c>
      <c r="C258" s="48" t="s">
        <v>202</v>
      </c>
      <c r="D258" s="91" t="s">
        <v>137</v>
      </c>
      <c r="E258" s="8">
        <v>0.2</v>
      </c>
      <c r="F258" s="9">
        <v>100</v>
      </c>
      <c r="G258" s="75">
        <f t="shared" si="7"/>
        <v>20</v>
      </c>
      <c r="H258" s="18" t="s">
        <v>113</v>
      </c>
    </row>
    <row r="259" spans="1:8" ht="26.25" x14ac:dyDescent="0.25">
      <c r="A259" s="102"/>
      <c r="B259" s="71">
        <v>72.12</v>
      </c>
      <c r="C259" s="48" t="s">
        <v>203</v>
      </c>
      <c r="D259" s="91" t="s">
        <v>137</v>
      </c>
      <c r="E259" s="8">
        <v>0.2</v>
      </c>
      <c r="F259" s="9">
        <v>100</v>
      </c>
      <c r="G259" s="75">
        <f t="shared" si="7"/>
        <v>20</v>
      </c>
      <c r="H259" s="18" t="s">
        <v>113</v>
      </c>
    </row>
    <row r="260" spans="1:8" x14ac:dyDescent="0.25">
      <c r="A260" s="19"/>
      <c r="B260" s="18"/>
      <c r="C260" s="27" t="s">
        <v>19</v>
      </c>
      <c r="D260" s="19">
        <f>A247</f>
        <v>72</v>
      </c>
      <c r="E260" s="72"/>
      <c r="F260" s="73"/>
      <c r="G260" s="74">
        <f>SUM(G248:G259)</f>
        <v>1699</v>
      </c>
      <c r="H260" s="18"/>
    </row>
    <row r="261" spans="1:8" ht="38.25" x14ac:dyDescent="0.25">
      <c r="A261" s="19">
        <v>73</v>
      </c>
      <c r="B261" s="18"/>
      <c r="C261" s="48" t="s">
        <v>204</v>
      </c>
      <c r="D261" s="91" t="s">
        <v>12</v>
      </c>
      <c r="E261" s="8">
        <v>0.32</v>
      </c>
      <c r="F261" s="9">
        <v>300</v>
      </c>
      <c r="G261" s="75">
        <f>E261*F261</f>
        <v>96</v>
      </c>
      <c r="H261" s="18" t="s">
        <v>113</v>
      </c>
    </row>
    <row r="262" spans="1:8" x14ac:dyDescent="0.25">
      <c r="A262" s="19"/>
      <c r="B262" s="18"/>
      <c r="C262" s="27" t="s">
        <v>19</v>
      </c>
      <c r="D262" s="19">
        <f>A261</f>
        <v>73</v>
      </c>
      <c r="E262" s="72"/>
      <c r="F262" s="73"/>
      <c r="G262" s="74">
        <f>SUM(G261)</f>
        <v>96</v>
      </c>
      <c r="H262" s="18"/>
    </row>
    <row r="263" spans="1:8" ht="26.25" x14ac:dyDescent="0.25">
      <c r="A263" s="19">
        <v>74</v>
      </c>
      <c r="B263" s="18"/>
      <c r="C263" s="48" t="s">
        <v>205</v>
      </c>
      <c r="D263" s="18" t="s">
        <v>137</v>
      </c>
      <c r="E263" s="36">
        <v>0.65</v>
      </c>
      <c r="F263" s="37">
        <v>60</v>
      </c>
      <c r="G263" s="75">
        <f>E263*F263</f>
        <v>39</v>
      </c>
      <c r="H263" s="18" t="s">
        <v>113</v>
      </c>
    </row>
    <row r="264" spans="1:8" x14ac:dyDescent="0.25">
      <c r="A264" s="19"/>
      <c r="B264" s="18"/>
      <c r="C264" s="27" t="s">
        <v>19</v>
      </c>
      <c r="D264" s="19">
        <f>A263</f>
        <v>74</v>
      </c>
      <c r="E264" s="72"/>
      <c r="F264" s="73"/>
      <c r="G264" s="74">
        <f>SUM(G263)</f>
        <v>39</v>
      </c>
      <c r="H264" s="18"/>
    </row>
    <row r="265" spans="1:8" ht="38.25" x14ac:dyDescent="0.25">
      <c r="A265" s="17">
        <v>75</v>
      </c>
      <c r="B265" s="26"/>
      <c r="C265" s="48" t="s">
        <v>206</v>
      </c>
      <c r="D265" s="18" t="s">
        <v>12</v>
      </c>
      <c r="E265" s="32">
        <v>0.1</v>
      </c>
      <c r="F265" s="24">
        <v>700</v>
      </c>
      <c r="G265" s="75">
        <f>E265*F265</f>
        <v>70</v>
      </c>
      <c r="H265" s="18" t="s">
        <v>113</v>
      </c>
    </row>
    <row r="266" spans="1:8" x14ac:dyDescent="0.25">
      <c r="A266" s="17"/>
      <c r="B266" s="26"/>
      <c r="C266" s="27" t="s">
        <v>19</v>
      </c>
      <c r="D266" s="19">
        <f>A265</f>
        <v>75</v>
      </c>
      <c r="E266" s="72"/>
      <c r="F266" s="73"/>
      <c r="G266" s="74">
        <f>SUM(G265)</f>
        <v>70</v>
      </c>
      <c r="H266" s="18"/>
    </row>
    <row r="267" spans="1:8" x14ac:dyDescent="0.25">
      <c r="A267" s="112"/>
      <c r="B267" s="18"/>
      <c r="C267" s="113" t="s">
        <v>207</v>
      </c>
      <c r="D267" s="91"/>
      <c r="E267" s="92"/>
      <c r="F267" s="9"/>
      <c r="G267" s="75"/>
      <c r="H267" s="26"/>
    </row>
    <row r="268" spans="1:8" x14ac:dyDescent="0.25">
      <c r="A268" s="19">
        <v>76</v>
      </c>
      <c r="B268" s="18"/>
      <c r="C268" s="114" t="s">
        <v>208</v>
      </c>
      <c r="D268" s="18"/>
      <c r="E268" s="23"/>
      <c r="F268" s="24"/>
      <c r="G268" s="25"/>
      <c r="H268" s="26"/>
    </row>
    <row r="269" spans="1:8" ht="76.5" x14ac:dyDescent="0.25">
      <c r="A269" s="19"/>
      <c r="B269" s="19">
        <v>76.099999999999994</v>
      </c>
      <c r="C269" s="38" t="s">
        <v>209</v>
      </c>
      <c r="D269" s="18" t="s">
        <v>12</v>
      </c>
      <c r="E269" s="23">
        <v>18.7</v>
      </c>
      <c r="F269" s="24">
        <v>96</v>
      </c>
      <c r="G269" s="25">
        <f t="shared" ref="G269:G338" si="8">E269*F269</f>
        <v>1795.1999999999998</v>
      </c>
      <c r="H269" s="26" t="s">
        <v>13</v>
      </c>
    </row>
    <row r="270" spans="1:8" ht="51" x14ac:dyDescent="0.25">
      <c r="A270" s="19"/>
      <c r="B270" s="19">
        <v>76.2</v>
      </c>
      <c r="C270" s="38" t="s">
        <v>210</v>
      </c>
      <c r="D270" s="18" t="s">
        <v>12</v>
      </c>
      <c r="E270" s="23">
        <v>18.7</v>
      </c>
      <c r="F270" s="24">
        <v>96</v>
      </c>
      <c r="G270" s="25">
        <f t="shared" si="8"/>
        <v>1795.1999999999998</v>
      </c>
      <c r="H270" s="26" t="s">
        <v>13</v>
      </c>
    </row>
    <row r="271" spans="1:8" x14ac:dyDescent="0.25">
      <c r="A271" s="19"/>
      <c r="B271" s="19"/>
      <c r="C271" s="27" t="s">
        <v>19</v>
      </c>
      <c r="D271" s="19">
        <f>A268</f>
        <v>76</v>
      </c>
      <c r="E271" s="72"/>
      <c r="F271" s="73"/>
      <c r="G271" s="74">
        <f>SUM(G269:G270)</f>
        <v>3590.3999999999996</v>
      </c>
      <c r="H271" s="26"/>
    </row>
    <row r="272" spans="1:8" ht="77.25" x14ac:dyDescent="0.25">
      <c r="A272" s="19">
        <v>77</v>
      </c>
      <c r="B272" s="19"/>
      <c r="C272" s="114" t="s">
        <v>211</v>
      </c>
      <c r="D272" s="18" t="s">
        <v>12</v>
      </c>
      <c r="E272" s="23">
        <v>15</v>
      </c>
      <c r="F272" s="24">
        <v>100</v>
      </c>
      <c r="G272" s="25">
        <f t="shared" si="8"/>
        <v>1500</v>
      </c>
      <c r="H272" s="26" t="s">
        <v>13</v>
      </c>
    </row>
    <row r="273" spans="1:8" x14ac:dyDescent="0.25">
      <c r="A273" s="19"/>
      <c r="B273" s="19"/>
      <c r="C273" s="27" t="s">
        <v>19</v>
      </c>
      <c r="D273" s="19">
        <f>A272</f>
        <v>77</v>
      </c>
      <c r="E273" s="72"/>
      <c r="F273" s="73"/>
      <c r="G273" s="74">
        <f>SUM(G272)</f>
        <v>1500</v>
      </c>
      <c r="H273" s="26"/>
    </row>
    <row r="274" spans="1:8" ht="102" x14ac:dyDescent="0.25">
      <c r="A274" s="115">
        <v>78</v>
      </c>
      <c r="B274" s="116"/>
      <c r="C274" s="22" t="s">
        <v>212</v>
      </c>
      <c r="D274" s="117" t="s">
        <v>12</v>
      </c>
      <c r="E274" s="118">
        <v>18</v>
      </c>
      <c r="F274" s="119">
        <v>50</v>
      </c>
      <c r="G274" s="75">
        <f t="shared" si="8"/>
        <v>900</v>
      </c>
      <c r="H274" s="26" t="s">
        <v>13</v>
      </c>
    </row>
    <row r="275" spans="1:8" x14ac:dyDescent="0.25">
      <c r="A275" s="115"/>
      <c r="B275" s="116"/>
      <c r="C275" s="27" t="s">
        <v>19</v>
      </c>
      <c r="D275" s="19">
        <f>A274</f>
        <v>78</v>
      </c>
      <c r="E275" s="72"/>
      <c r="F275" s="73"/>
      <c r="G275" s="74">
        <f>SUM(G274)</f>
        <v>900</v>
      </c>
      <c r="H275" s="26"/>
    </row>
    <row r="276" spans="1:8" ht="102" x14ac:dyDescent="0.25">
      <c r="A276" s="115">
        <v>79</v>
      </c>
      <c r="B276" s="116"/>
      <c r="C276" s="120" t="s">
        <v>213</v>
      </c>
      <c r="D276" s="117" t="s">
        <v>12</v>
      </c>
      <c r="E276" s="118">
        <v>10</v>
      </c>
      <c r="F276" s="119">
        <v>100</v>
      </c>
      <c r="G276" s="75">
        <f t="shared" si="8"/>
        <v>1000</v>
      </c>
      <c r="H276" s="26" t="s">
        <v>13</v>
      </c>
    </row>
    <row r="277" spans="1:8" x14ac:dyDescent="0.25">
      <c r="A277" s="115"/>
      <c r="B277" s="116"/>
      <c r="C277" s="27" t="s">
        <v>19</v>
      </c>
      <c r="D277" s="19">
        <f>A276</f>
        <v>79</v>
      </c>
      <c r="E277" s="72"/>
      <c r="F277" s="73"/>
      <c r="G277" s="74">
        <f>SUM(G276)</f>
        <v>1000</v>
      </c>
      <c r="H277" s="26"/>
    </row>
    <row r="278" spans="1:8" x14ac:dyDescent="0.25">
      <c r="A278" s="19">
        <v>80</v>
      </c>
      <c r="B278" s="112"/>
      <c r="C278" s="114" t="s">
        <v>214</v>
      </c>
      <c r="D278" s="121"/>
      <c r="E278" s="122"/>
      <c r="F278" s="123"/>
      <c r="G278" s="75"/>
      <c r="H278" s="26"/>
    </row>
    <row r="279" spans="1:8" ht="63.75" x14ac:dyDescent="0.25">
      <c r="A279" s="85"/>
      <c r="B279" s="82">
        <v>80.099999999999994</v>
      </c>
      <c r="C279" s="22" t="s">
        <v>215</v>
      </c>
      <c r="D279" s="82" t="s">
        <v>12</v>
      </c>
      <c r="E279" s="88">
        <v>3.5</v>
      </c>
      <c r="F279" s="89">
        <v>330</v>
      </c>
      <c r="G279" s="75">
        <f t="shared" si="8"/>
        <v>1155</v>
      </c>
      <c r="H279" s="26" t="s">
        <v>13</v>
      </c>
    </row>
    <row r="280" spans="1:8" ht="63.75" x14ac:dyDescent="0.25">
      <c r="A280" s="85"/>
      <c r="B280" s="82">
        <v>80.2</v>
      </c>
      <c r="C280" s="22" t="s">
        <v>216</v>
      </c>
      <c r="D280" s="82" t="s">
        <v>12</v>
      </c>
      <c r="E280" s="88">
        <v>3.5</v>
      </c>
      <c r="F280" s="89">
        <v>330</v>
      </c>
      <c r="G280" s="75">
        <f t="shared" si="8"/>
        <v>1155</v>
      </c>
      <c r="H280" s="26" t="s">
        <v>13</v>
      </c>
    </row>
    <row r="281" spans="1:8" ht="63.75" x14ac:dyDescent="0.25">
      <c r="A281" s="85"/>
      <c r="B281" s="82">
        <v>80.3</v>
      </c>
      <c r="C281" s="22" t="s">
        <v>217</v>
      </c>
      <c r="D281" s="82" t="s">
        <v>12</v>
      </c>
      <c r="E281" s="88">
        <v>3.5</v>
      </c>
      <c r="F281" s="89">
        <v>330</v>
      </c>
      <c r="G281" s="75">
        <f t="shared" si="8"/>
        <v>1155</v>
      </c>
      <c r="H281" s="26" t="s">
        <v>13</v>
      </c>
    </row>
    <row r="282" spans="1:8" x14ac:dyDescent="0.25">
      <c r="A282" s="85"/>
      <c r="B282" s="82"/>
      <c r="C282" s="27" t="s">
        <v>19</v>
      </c>
      <c r="D282" s="19">
        <f>A278</f>
        <v>80</v>
      </c>
      <c r="E282" s="72"/>
      <c r="F282" s="73"/>
      <c r="G282" s="74">
        <f>SUM(G279:G281)</f>
        <v>3465</v>
      </c>
      <c r="H282" s="26"/>
    </row>
    <row r="283" spans="1:8" ht="38.25" x14ac:dyDescent="0.25">
      <c r="A283" s="81">
        <v>81</v>
      </c>
      <c r="B283" s="82"/>
      <c r="C283" s="22" t="s">
        <v>218</v>
      </c>
      <c r="D283" s="82" t="s">
        <v>12</v>
      </c>
      <c r="E283" s="32">
        <v>7</v>
      </c>
      <c r="F283" s="24">
        <v>100</v>
      </c>
      <c r="G283" s="75">
        <f t="shared" si="8"/>
        <v>700</v>
      </c>
      <c r="H283" s="26" t="s">
        <v>13</v>
      </c>
    </row>
    <row r="284" spans="1:8" x14ac:dyDescent="0.25">
      <c r="A284" s="81"/>
      <c r="B284" s="82"/>
      <c r="C284" s="27" t="s">
        <v>19</v>
      </c>
      <c r="D284" s="19">
        <f>A283</f>
        <v>81</v>
      </c>
      <c r="E284" s="72"/>
      <c r="F284" s="73"/>
      <c r="G284" s="74">
        <f>SUM(G283)</f>
        <v>700</v>
      </c>
      <c r="H284" s="26"/>
    </row>
    <row r="285" spans="1:8" ht="76.5" x14ac:dyDescent="0.25">
      <c r="A285" s="19">
        <v>82</v>
      </c>
      <c r="B285" s="18"/>
      <c r="C285" s="22" t="s">
        <v>219</v>
      </c>
      <c r="D285" s="91" t="s">
        <v>12</v>
      </c>
      <c r="E285" s="32">
        <v>69.167000000000002</v>
      </c>
      <c r="F285" s="24">
        <v>12</v>
      </c>
      <c r="G285" s="75">
        <f t="shared" si="8"/>
        <v>830.00400000000002</v>
      </c>
      <c r="H285" s="26" t="s">
        <v>13</v>
      </c>
    </row>
    <row r="286" spans="1:8" x14ac:dyDescent="0.25">
      <c r="A286" s="19"/>
      <c r="B286" s="18"/>
      <c r="C286" s="27" t="s">
        <v>19</v>
      </c>
      <c r="D286" s="19">
        <f>A285</f>
        <v>82</v>
      </c>
      <c r="E286" s="72"/>
      <c r="F286" s="73"/>
      <c r="G286" s="74">
        <f>SUM(G285)</f>
        <v>830.00400000000002</v>
      </c>
      <c r="H286" s="26"/>
    </row>
    <row r="287" spans="1:8" ht="25.5" x14ac:dyDescent="0.25">
      <c r="A287" s="124"/>
      <c r="B287" s="82"/>
      <c r="C287" s="114" t="s">
        <v>220</v>
      </c>
      <c r="D287" s="91"/>
      <c r="E287" s="104"/>
      <c r="F287" s="103"/>
      <c r="G287" s="75"/>
      <c r="H287" s="26"/>
    </row>
    <row r="288" spans="1:8" ht="128.25" x14ac:dyDescent="0.25">
      <c r="A288" s="19">
        <v>83</v>
      </c>
      <c r="B288" s="18"/>
      <c r="C288" s="94" t="s">
        <v>221</v>
      </c>
      <c r="D288" s="18" t="s">
        <v>133</v>
      </c>
      <c r="E288" s="32">
        <v>5.4476000000000004</v>
      </c>
      <c r="F288" s="24" t="s">
        <v>222</v>
      </c>
      <c r="G288" s="75">
        <f t="shared" si="8"/>
        <v>1089.52</v>
      </c>
      <c r="H288" s="26" t="s">
        <v>113</v>
      </c>
    </row>
    <row r="289" spans="1:8" x14ac:dyDescent="0.25">
      <c r="A289" s="19"/>
      <c r="B289" s="18"/>
      <c r="C289" s="27" t="s">
        <v>19</v>
      </c>
      <c r="D289" s="19">
        <f>A288</f>
        <v>83</v>
      </c>
      <c r="E289" s="72"/>
      <c r="F289" s="73"/>
      <c r="G289" s="74">
        <f>SUM(G288)</f>
        <v>1089.52</v>
      </c>
      <c r="H289" s="26"/>
    </row>
    <row r="290" spans="1:8" ht="103.5" x14ac:dyDescent="0.25">
      <c r="A290" s="17">
        <v>84</v>
      </c>
      <c r="B290" s="80"/>
      <c r="C290" s="22" t="s">
        <v>223</v>
      </c>
      <c r="D290" s="18" t="s">
        <v>133</v>
      </c>
      <c r="E290" s="36">
        <v>2.4500000000000002</v>
      </c>
      <c r="F290" s="24">
        <v>1500</v>
      </c>
      <c r="G290" s="75">
        <f t="shared" si="8"/>
        <v>3675.0000000000005</v>
      </c>
      <c r="H290" s="43" t="s">
        <v>113</v>
      </c>
    </row>
    <row r="291" spans="1:8" x14ac:dyDescent="0.25">
      <c r="A291" s="79"/>
      <c r="B291" s="80"/>
      <c r="C291" s="27" t="s">
        <v>19</v>
      </c>
      <c r="D291" s="19">
        <f>A290</f>
        <v>84</v>
      </c>
      <c r="E291" s="72"/>
      <c r="F291" s="73"/>
      <c r="G291" s="74">
        <f>SUM(G290)</f>
        <v>3675.0000000000005</v>
      </c>
      <c r="H291" s="43"/>
    </row>
    <row r="292" spans="1:8" ht="89.25" x14ac:dyDescent="0.25">
      <c r="A292" s="124">
        <v>85</v>
      </c>
      <c r="B292" s="82"/>
      <c r="C292" s="22" t="s">
        <v>224</v>
      </c>
      <c r="D292" s="91" t="s">
        <v>12</v>
      </c>
      <c r="E292" s="104">
        <v>4.8</v>
      </c>
      <c r="F292" s="103">
        <v>500</v>
      </c>
      <c r="G292" s="75">
        <f t="shared" si="8"/>
        <v>2400</v>
      </c>
      <c r="H292" s="43" t="s">
        <v>113</v>
      </c>
    </row>
    <row r="293" spans="1:8" x14ac:dyDescent="0.25">
      <c r="A293" s="124"/>
      <c r="B293" s="82"/>
      <c r="C293" s="27" t="s">
        <v>19</v>
      </c>
      <c r="D293" s="19">
        <f>A292</f>
        <v>85</v>
      </c>
      <c r="E293" s="72"/>
      <c r="F293" s="73"/>
      <c r="G293" s="74">
        <f>SUM(G292)</f>
        <v>2400</v>
      </c>
      <c r="H293" s="43"/>
    </row>
    <row r="294" spans="1:8" ht="54" x14ac:dyDescent="0.25">
      <c r="A294" s="124">
        <v>86</v>
      </c>
      <c r="B294" s="82"/>
      <c r="C294" s="22" t="s">
        <v>225</v>
      </c>
      <c r="D294" s="91" t="s">
        <v>12</v>
      </c>
      <c r="E294" s="104">
        <v>23.5</v>
      </c>
      <c r="F294" s="103">
        <v>150</v>
      </c>
      <c r="G294" s="75">
        <f t="shared" si="8"/>
        <v>3525</v>
      </c>
      <c r="H294" s="43" t="s">
        <v>113</v>
      </c>
    </row>
    <row r="295" spans="1:8" x14ac:dyDescent="0.25">
      <c r="A295" s="124"/>
      <c r="B295" s="82"/>
      <c r="C295" s="27" t="s">
        <v>19</v>
      </c>
      <c r="D295" s="19">
        <f>A294</f>
        <v>86</v>
      </c>
      <c r="E295" s="72"/>
      <c r="F295" s="73"/>
      <c r="G295" s="74">
        <f>SUM(G294)</f>
        <v>3525</v>
      </c>
      <c r="H295" s="43"/>
    </row>
    <row r="296" spans="1:8" ht="114.75" x14ac:dyDescent="0.25">
      <c r="A296" s="19">
        <v>87</v>
      </c>
      <c r="B296" s="18"/>
      <c r="C296" s="22" t="s">
        <v>226</v>
      </c>
      <c r="D296" s="18" t="s">
        <v>12</v>
      </c>
      <c r="E296" s="32">
        <v>1.65</v>
      </c>
      <c r="F296" s="37">
        <v>1000</v>
      </c>
      <c r="G296" s="75">
        <f t="shared" si="8"/>
        <v>1650</v>
      </c>
      <c r="H296" s="43" t="s">
        <v>113</v>
      </c>
    </row>
    <row r="297" spans="1:8" x14ac:dyDescent="0.25">
      <c r="A297" s="19"/>
      <c r="B297" s="18"/>
      <c r="C297" s="27" t="s">
        <v>19</v>
      </c>
      <c r="D297" s="19">
        <f>A296</f>
        <v>87</v>
      </c>
      <c r="E297" s="72"/>
      <c r="F297" s="73"/>
      <c r="G297" s="74">
        <f>SUM(G296)</f>
        <v>1650</v>
      </c>
      <c r="H297" s="43"/>
    </row>
    <row r="298" spans="1:8" ht="51" x14ac:dyDescent="0.25">
      <c r="A298" s="19">
        <v>88</v>
      </c>
      <c r="B298" s="82"/>
      <c r="C298" s="22" t="s">
        <v>227</v>
      </c>
      <c r="D298" s="18" t="s">
        <v>12</v>
      </c>
      <c r="E298" s="32">
        <v>2.8</v>
      </c>
      <c r="F298" s="24">
        <v>1000</v>
      </c>
      <c r="G298" s="75">
        <f t="shared" si="8"/>
        <v>2800</v>
      </c>
      <c r="H298" s="43" t="s">
        <v>113</v>
      </c>
    </row>
    <row r="299" spans="1:8" x14ac:dyDescent="0.25">
      <c r="A299" s="19"/>
      <c r="B299" s="82"/>
      <c r="C299" s="27" t="s">
        <v>19</v>
      </c>
      <c r="D299" s="19">
        <f>A298</f>
        <v>88</v>
      </c>
      <c r="E299" s="72"/>
      <c r="F299" s="73"/>
      <c r="G299" s="74">
        <f>SUM(G298)</f>
        <v>2800</v>
      </c>
      <c r="H299" s="43"/>
    </row>
    <row r="300" spans="1:8" ht="38.25" x14ac:dyDescent="0.25">
      <c r="A300" s="19">
        <v>89</v>
      </c>
      <c r="B300" s="19"/>
      <c r="C300" s="48" t="s">
        <v>228</v>
      </c>
      <c r="D300" s="87" t="s">
        <v>229</v>
      </c>
      <c r="E300" s="88">
        <v>1.1499999999999999</v>
      </c>
      <c r="F300" s="24">
        <v>10000</v>
      </c>
      <c r="G300" s="75">
        <f t="shared" si="8"/>
        <v>11500</v>
      </c>
      <c r="H300" s="43" t="s">
        <v>113</v>
      </c>
    </row>
    <row r="301" spans="1:8" x14ac:dyDescent="0.25">
      <c r="A301" s="19"/>
      <c r="B301" s="19"/>
      <c r="C301" s="27" t="s">
        <v>19</v>
      </c>
      <c r="D301" s="19">
        <f>A300</f>
        <v>89</v>
      </c>
      <c r="E301" s="72"/>
      <c r="F301" s="73"/>
      <c r="G301" s="74">
        <f>SUM(G300)</f>
        <v>11500</v>
      </c>
      <c r="H301" s="43"/>
    </row>
    <row r="302" spans="1:8" ht="38.25" x14ac:dyDescent="0.25">
      <c r="A302" s="19">
        <v>90</v>
      </c>
      <c r="B302" s="19"/>
      <c r="C302" s="48" t="s">
        <v>230</v>
      </c>
      <c r="D302" s="87" t="s">
        <v>133</v>
      </c>
      <c r="E302" s="88">
        <v>1.19</v>
      </c>
      <c r="F302" s="24">
        <v>5000</v>
      </c>
      <c r="G302" s="75">
        <f t="shared" si="8"/>
        <v>5950</v>
      </c>
      <c r="H302" s="43" t="s">
        <v>113</v>
      </c>
    </row>
    <row r="303" spans="1:8" x14ac:dyDescent="0.25">
      <c r="A303" s="19"/>
      <c r="B303" s="19"/>
      <c r="C303" s="27" t="s">
        <v>19</v>
      </c>
      <c r="D303" s="19">
        <f>A302</f>
        <v>90</v>
      </c>
      <c r="E303" s="72"/>
      <c r="F303" s="73"/>
      <c r="G303" s="74">
        <f>SUM(G302)</f>
        <v>5950</v>
      </c>
      <c r="H303" s="43"/>
    </row>
    <row r="304" spans="1:8" ht="76.5" x14ac:dyDescent="0.25">
      <c r="A304" s="17">
        <v>91</v>
      </c>
      <c r="B304" s="26"/>
      <c r="C304" s="48" t="s">
        <v>231</v>
      </c>
      <c r="D304" s="18" t="s">
        <v>133</v>
      </c>
      <c r="E304" s="32">
        <v>0.95</v>
      </c>
      <c r="F304" s="24">
        <v>2500</v>
      </c>
      <c r="G304" s="75">
        <f t="shared" si="8"/>
        <v>2375</v>
      </c>
      <c r="H304" s="43" t="s">
        <v>113</v>
      </c>
    </row>
    <row r="305" spans="1:8" x14ac:dyDescent="0.25">
      <c r="A305" s="17"/>
      <c r="B305" s="26"/>
      <c r="C305" s="27" t="s">
        <v>19</v>
      </c>
      <c r="D305" s="19">
        <f>A304</f>
        <v>91</v>
      </c>
      <c r="E305" s="72"/>
      <c r="F305" s="73"/>
      <c r="G305" s="74">
        <f>SUM(G304)</f>
        <v>2375</v>
      </c>
      <c r="H305" s="43"/>
    </row>
    <row r="306" spans="1:8" ht="15.75" x14ac:dyDescent="0.25">
      <c r="A306" s="19"/>
      <c r="B306" s="125"/>
      <c r="C306" s="90" t="s">
        <v>232</v>
      </c>
      <c r="D306" s="18"/>
      <c r="E306" s="32"/>
      <c r="F306" s="24"/>
      <c r="G306" s="75"/>
      <c r="H306" s="26"/>
    </row>
    <row r="307" spans="1:8" ht="63.75" x14ac:dyDescent="0.25">
      <c r="A307" s="81">
        <v>92</v>
      </c>
      <c r="B307" s="82"/>
      <c r="C307" s="22" t="s">
        <v>233</v>
      </c>
      <c r="D307" s="82" t="s">
        <v>12</v>
      </c>
      <c r="E307" s="105">
        <v>5.7</v>
      </c>
      <c r="F307" s="106">
        <v>300</v>
      </c>
      <c r="G307" s="75">
        <f t="shared" si="8"/>
        <v>1710</v>
      </c>
      <c r="H307" s="43" t="s">
        <v>113</v>
      </c>
    </row>
    <row r="308" spans="1:8" x14ac:dyDescent="0.25">
      <c r="A308" s="81"/>
      <c r="B308" s="82"/>
      <c r="C308" s="27" t="s">
        <v>19</v>
      </c>
      <c r="D308" s="19">
        <f>A307</f>
        <v>92</v>
      </c>
      <c r="E308" s="72"/>
      <c r="F308" s="73"/>
      <c r="G308" s="74">
        <f>SUM(G307)</f>
        <v>1710</v>
      </c>
      <c r="H308" s="43"/>
    </row>
    <row r="309" spans="1:8" ht="64.5" x14ac:dyDescent="0.25">
      <c r="A309" s="124">
        <v>93</v>
      </c>
      <c r="B309" s="82"/>
      <c r="C309" s="126" t="s">
        <v>234</v>
      </c>
      <c r="D309" s="91" t="s">
        <v>12</v>
      </c>
      <c r="E309" s="104">
        <v>7.6</v>
      </c>
      <c r="F309" s="103">
        <v>750</v>
      </c>
      <c r="G309" s="75">
        <f t="shared" si="8"/>
        <v>5700</v>
      </c>
      <c r="H309" s="43" t="s">
        <v>113</v>
      </c>
    </row>
    <row r="310" spans="1:8" x14ac:dyDescent="0.25">
      <c r="A310" s="124"/>
      <c r="B310" s="82"/>
      <c r="C310" s="27" t="s">
        <v>19</v>
      </c>
      <c r="D310" s="19">
        <f>A309</f>
        <v>93</v>
      </c>
      <c r="E310" s="72"/>
      <c r="F310" s="73"/>
      <c r="G310" s="74">
        <f>SUM(G309)</f>
        <v>5700</v>
      </c>
      <c r="H310" s="43"/>
    </row>
    <row r="311" spans="1:8" ht="38.25" x14ac:dyDescent="0.25">
      <c r="A311" s="81">
        <v>94</v>
      </c>
      <c r="B311" s="82"/>
      <c r="C311" s="22" t="s">
        <v>235</v>
      </c>
      <c r="D311" s="82" t="s">
        <v>236</v>
      </c>
      <c r="E311" s="97">
        <v>4</v>
      </c>
      <c r="F311" s="37">
        <v>300</v>
      </c>
      <c r="G311" s="75">
        <f t="shared" si="8"/>
        <v>1200</v>
      </c>
      <c r="H311" s="43" t="s">
        <v>113</v>
      </c>
    </row>
    <row r="312" spans="1:8" x14ac:dyDescent="0.25">
      <c r="A312" s="82"/>
      <c r="B312" s="82"/>
      <c r="C312" s="27" t="s">
        <v>19</v>
      </c>
      <c r="D312" s="19">
        <f>A311</f>
        <v>94</v>
      </c>
      <c r="E312" s="72"/>
      <c r="F312" s="73"/>
      <c r="G312" s="74">
        <f>SUM(G311)</f>
        <v>1200</v>
      </c>
      <c r="H312" s="43"/>
    </row>
    <row r="313" spans="1:8" ht="165.75" x14ac:dyDescent="0.25">
      <c r="A313" s="17">
        <v>95</v>
      </c>
      <c r="B313" s="80"/>
      <c r="C313" s="22" t="s">
        <v>237</v>
      </c>
      <c r="D313" s="18" t="s">
        <v>238</v>
      </c>
      <c r="E313" s="36">
        <v>4.3936000000000002</v>
      </c>
      <c r="F313" s="24">
        <v>500</v>
      </c>
      <c r="G313" s="75">
        <f t="shared" si="8"/>
        <v>2196.8000000000002</v>
      </c>
      <c r="H313" s="43" t="s">
        <v>113</v>
      </c>
    </row>
    <row r="314" spans="1:8" x14ac:dyDescent="0.25">
      <c r="A314" s="17"/>
      <c r="B314" s="80"/>
      <c r="C314" s="27" t="s">
        <v>19</v>
      </c>
      <c r="D314" s="19">
        <f>A313</f>
        <v>95</v>
      </c>
      <c r="E314" s="72"/>
      <c r="F314" s="73"/>
      <c r="G314" s="74">
        <f>SUM(G313)</f>
        <v>2196.8000000000002</v>
      </c>
      <c r="H314" s="43"/>
    </row>
    <row r="315" spans="1:8" ht="102" x14ac:dyDescent="0.25">
      <c r="A315" s="19">
        <v>96</v>
      </c>
      <c r="B315" s="82"/>
      <c r="C315" s="22" t="s">
        <v>239</v>
      </c>
      <c r="D315" s="91" t="s">
        <v>12</v>
      </c>
      <c r="E315" s="8">
        <v>2.37</v>
      </c>
      <c r="F315" s="9">
        <v>1300</v>
      </c>
      <c r="G315" s="75">
        <f t="shared" si="8"/>
        <v>3081</v>
      </c>
      <c r="H315" s="26" t="s">
        <v>113</v>
      </c>
    </row>
    <row r="316" spans="1:8" x14ac:dyDescent="0.25">
      <c r="A316" s="19"/>
      <c r="B316" s="82"/>
      <c r="C316" s="27" t="s">
        <v>19</v>
      </c>
      <c r="D316" s="19">
        <f>A315</f>
        <v>96</v>
      </c>
      <c r="E316" s="72"/>
      <c r="F316" s="73"/>
      <c r="G316" s="74">
        <f>SUM(G315)</f>
        <v>3081</v>
      </c>
      <c r="H316" s="26"/>
    </row>
    <row r="317" spans="1:8" x14ac:dyDescent="0.25">
      <c r="A317" s="102">
        <v>97</v>
      </c>
      <c r="B317" s="87"/>
      <c r="C317" s="114" t="s">
        <v>240</v>
      </c>
      <c r="D317" s="91"/>
      <c r="E317" s="8"/>
      <c r="F317" s="9"/>
      <c r="G317" s="75">
        <f t="shared" si="8"/>
        <v>0</v>
      </c>
      <c r="H317" s="26"/>
    </row>
    <row r="318" spans="1:8" ht="26.25" x14ac:dyDescent="0.25">
      <c r="A318" s="102"/>
      <c r="B318" s="87">
        <v>97.1</v>
      </c>
      <c r="C318" s="38" t="s">
        <v>241</v>
      </c>
      <c r="D318" s="109" t="s">
        <v>242</v>
      </c>
      <c r="E318" s="97">
        <v>1.95</v>
      </c>
      <c r="F318" s="98">
        <v>200</v>
      </c>
      <c r="G318" s="75">
        <f t="shared" si="8"/>
        <v>390</v>
      </c>
      <c r="H318" s="26" t="s">
        <v>113</v>
      </c>
    </row>
    <row r="319" spans="1:8" ht="38.25" x14ac:dyDescent="0.25">
      <c r="A319" s="19"/>
      <c r="B319" s="18">
        <v>97.2</v>
      </c>
      <c r="C319" s="48" t="s">
        <v>243</v>
      </c>
      <c r="D319" s="18" t="s">
        <v>242</v>
      </c>
      <c r="E319" s="36">
        <v>2.41</v>
      </c>
      <c r="F319" s="37">
        <v>300</v>
      </c>
      <c r="G319" s="75">
        <f t="shared" si="8"/>
        <v>723</v>
      </c>
      <c r="H319" s="26" t="s">
        <v>113</v>
      </c>
    </row>
    <row r="320" spans="1:8" x14ac:dyDescent="0.25">
      <c r="A320" s="19"/>
      <c r="B320" s="18"/>
      <c r="C320" s="27" t="s">
        <v>19</v>
      </c>
      <c r="D320" s="19">
        <f>A317</f>
        <v>97</v>
      </c>
      <c r="E320" s="72"/>
      <c r="F320" s="73"/>
      <c r="G320" s="74">
        <f>SUM(G318:G319)</f>
        <v>1113</v>
      </c>
      <c r="H320" s="26"/>
    </row>
    <row r="321" spans="1:8" ht="15.75" x14ac:dyDescent="0.25">
      <c r="A321" s="19">
        <v>98</v>
      </c>
      <c r="B321" s="82"/>
      <c r="C321" s="90" t="s">
        <v>244</v>
      </c>
      <c r="D321" s="91"/>
      <c r="E321" s="8"/>
      <c r="F321" s="9"/>
      <c r="G321" s="75">
        <f t="shared" si="8"/>
        <v>0</v>
      </c>
      <c r="H321" s="26" t="s">
        <v>113</v>
      </c>
    </row>
    <row r="322" spans="1:8" ht="25.5" x14ac:dyDescent="0.25">
      <c r="A322" s="19"/>
      <c r="B322" s="18">
        <v>98.1</v>
      </c>
      <c r="C322" s="48" t="s">
        <v>245</v>
      </c>
      <c r="D322" s="91" t="s">
        <v>246</v>
      </c>
      <c r="E322" s="8">
        <v>0.95</v>
      </c>
      <c r="F322" s="9">
        <v>100</v>
      </c>
      <c r="G322" s="75">
        <f t="shared" si="8"/>
        <v>95</v>
      </c>
      <c r="H322" s="26" t="s">
        <v>113</v>
      </c>
    </row>
    <row r="323" spans="1:8" ht="25.5" x14ac:dyDescent="0.25">
      <c r="A323" s="19"/>
      <c r="B323" s="18">
        <v>98.2</v>
      </c>
      <c r="C323" s="48" t="s">
        <v>247</v>
      </c>
      <c r="D323" s="87" t="s">
        <v>246</v>
      </c>
      <c r="E323" s="88">
        <v>0.67400000000000004</v>
      </c>
      <c r="F323" s="24">
        <v>500</v>
      </c>
      <c r="G323" s="75">
        <f t="shared" si="8"/>
        <v>337</v>
      </c>
      <c r="H323" s="26" t="s">
        <v>113</v>
      </c>
    </row>
    <row r="324" spans="1:8" ht="51" x14ac:dyDescent="0.25">
      <c r="A324" s="124"/>
      <c r="B324" s="18">
        <v>98.3</v>
      </c>
      <c r="C324" s="22" t="s">
        <v>248</v>
      </c>
      <c r="D324" s="91" t="s">
        <v>249</v>
      </c>
      <c r="E324" s="104">
        <v>0.60919999999999996</v>
      </c>
      <c r="F324" s="103">
        <v>12500</v>
      </c>
      <c r="G324" s="75">
        <f t="shared" si="8"/>
        <v>7615</v>
      </c>
      <c r="H324" s="26" t="s">
        <v>113</v>
      </c>
    </row>
    <row r="325" spans="1:8" ht="51.75" x14ac:dyDescent="0.25">
      <c r="A325" s="53"/>
      <c r="B325" s="18">
        <v>98.4</v>
      </c>
      <c r="C325" s="94" t="s">
        <v>250</v>
      </c>
      <c r="D325" s="50" t="s">
        <v>249</v>
      </c>
      <c r="E325" s="52">
        <v>0.41499999999999998</v>
      </c>
      <c r="F325" s="127">
        <v>100</v>
      </c>
      <c r="G325" s="75">
        <f t="shared" si="8"/>
        <v>41.5</v>
      </c>
      <c r="H325" s="26" t="s">
        <v>113</v>
      </c>
    </row>
    <row r="326" spans="1:8" x14ac:dyDescent="0.25">
      <c r="A326" s="53"/>
      <c r="B326" s="18"/>
      <c r="C326" s="27" t="s">
        <v>19</v>
      </c>
      <c r="D326" s="19">
        <f>A321</f>
        <v>98</v>
      </c>
      <c r="E326" s="72"/>
      <c r="F326" s="73"/>
      <c r="G326" s="74">
        <f>SUM(G322:G325)</f>
        <v>8088.5</v>
      </c>
      <c r="H326" s="26"/>
    </row>
    <row r="327" spans="1:8" ht="140.25" x14ac:dyDescent="0.25">
      <c r="A327" s="19">
        <v>99</v>
      </c>
      <c r="B327" s="18"/>
      <c r="C327" s="48" t="s">
        <v>251</v>
      </c>
      <c r="D327" s="26" t="s">
        <v>249</v>
      </c>
      <c r="E327" s="32">
        <v>0.28999999999999998</v>
      </c>
      <c r="F327" s="24">
        <v>3000</v>
      </c>
      <c r="G327" s="75">
        <f t="shared" si="8"/>
        <v>869.99999999999989</v>
      </c>
      <c r="H327" s="26" t="s">
        <v>113</v>
      </c>
    </row>
    <row r="328" spans="1:8" x14ac:dyDescent="0.25">
      <c r="A328" s="19"/>
      <c r="B328" s="18"/>
      <c r="C328" s="27" t="s">
        <v>19</v>
      </c>
      <c r="D328" s="19">
        <f>A327</f>
        <v>99</v>
      </c>
      <c r="E328" s="72"/>
      <c r="F328" s="73"/>
      <c r="G328" s="74">
        <f>SUM(G327)</f>
        <v>869.99999999999989</v>
      </c>
      <c r="H328" s="26"/>
    </row>
    <row r="329" spans="1:8" x14ac:dyDescent="0.25">
      <c r="A329" s="124">
        <v>100</v>
      </c>
      <c r="B329" s="18"/>
      <c r="C329" s="31" t="s">
        <v>252</v>
      </c>
      <c r="D329" s="19"/>
      <c r="E329" s="72"/>
      <c r="F329" s="73"/>
      <c r="G329" s="74"/>
      <c r="H329" s="26"/>
    </row>
    <row r="330" spans="1:8" ht="38.25" x14ac:dyDescent="0.25">
      <c r="A330" s="128"/>
      <c r="B330" s="18">
        <v>100.1</v>
      </c>
      <c r="C330" s="22" t="s">
        <v>253</v>
      </c>
      <c r="D330" s="91" t="s">
        <v>249</v>
      </c>
      <c r="E330" s="104">
        <v>5.4699999999999999E-2</v>
      </c>
      <c r="F330" s="24">
        <v>10000</v>
      </c>
      <c r="G330" s="75">
        <f t="shared" si="8"/>
        <v>547</v>
      </c>
      <c r="H330" s="26" t="s">
        <v>113</v>
      </c>
    </row>
    <row r="331" spans="1:8" ht="38.25" x14ac:dyDescent="0.25">
      <c r="A331" s="102"/>
      <c r="B331" s="18">
        <v>100.2</v>
      </c>
      <c r="C331" s="22" t="s">
        <v>254</v>
      </c>
      <c r="D331" s="91" t="s">
        <v>249</v>
      </c>
      <c r="E331" s="104">
        <v>1.14E-2</v>
      </c>
      <c r="F331" s="103">
        <v>40000</v>
      </c>
      <c r="G331" s="75">
        <f t="shared" si="8"/>
        <v>456</v>
      </c>
      <c r="H331" s="26" t="s">
        <v>113</v>
      </c>
    </row>
    <row r="332" spans="1:8" x14ac:dyDescent="0.25">
      <c r="A332" s="102"/>
      <c r="B332" s="18"/>
      <c r="C332" s="27" t="s">
        <v>19</v>
      </c>
      <c r="D332" s="19">
        <f>A329</f>
        <v>100</v>
      </c>
      <c r="E332" s="72"/>
      <c r="F332" s="73"/>
      <c r="G332" s="74">
        <f>SUM(G330:G331)</f>
        <v>1003</v>
      </c>
      <c r="H332" s="26"/>
    </row>
    <row r="333" spans="1:8" x14ac:dyDescent="0.25">
      <c r="A333" s="19">
        <v>101</v>
      </c>
      <c r="B333" s="18"/>
      <c r="C333" s="67" t="s">
        <v>255</v>
      </c>
      <c r="D333" s="87"/>
      <c r="E333" s="88"/>
      <c r="F333" s="89"/>
      <c r="G333" s="75"/>
      <c r="H333" s="26" t="s">
        <v>113</v>
      </c>
    </row>
    <row r="334" spans="1:8" ht="25.5" x14ac:dyDescent="0.25">
      <c r="A334" s="19"/>
      <c r="B334" s="18">
        <v>101.1</v>
      </c>
      <c r="C334" s="48" t="s">
        <v>256</v>
      </c>
      <c r="D334" s="91" t="s">
        <v>249</v>
      </c>
      <c r="E334" s="8">
        <v>3.5000000000000003E-2</v>
      </c>
      <c r="F334" s="24">
        <v>3000</v>
      </c>
      <c r="G334" s="75">
        <f t="shared" si="8"/>
        <v>105.00000000000001</v>
      </c>
      <c r="H334" s="26" t="s">
        <v>113</v>
      </c>
    </row>
    <row r="335" spans="1:8" ht="25.5" x14ac:dyDescent="0.25">
      <c r="A335" s="19"/>
      <c r="B335" s="18">
        <v>101.2</v>
      </c>
      <c r="C335" s="48" t="s">
        <v>257</v>
      </c>
      <c r="D335" s="91" t="s">
        <v>249</v>
      </c>
      <c r="E335" s="8">
        <v>0.2</v>
      </c>
      <c r="F335" s="24">
        <v>1000</v>
      </c>
      <c r="G335" s="75">
        <f t="shared" si="8"/>
        <v>200</v>
      </c>
      <c r="H335" s="26" t="s">
        <v>113</v>
      </c>
    </row>
    <row r="336" spans="1:8" ht="25.5" x14ac:dyDescent="0.25">
      <c r="A336" s="19"/>
      <c r="B336" s="18">
        <v>101.3</v>
      </c>
      <c r="C336" s="48" t="s">
        <v>258</v>
      </c>
      <c r="D336" s="91" t="s">
        <v>249</v>
      </c>
      <c r="E336" s="88">
        <v>5.5E-2</v>
      </c>
      <c r="F336" s="24">
        <v>6000</v>
      </c>
      <c r="G336" s="75">
        <f t="shared" si="8"/>
        <v>330</v>
      </c>
      <c r="H336" s="26" t="s">
        <v>113</v>
      </c>
    </row>
    <row r="337" spans="1:8" x14ac:dyDescent="0.25">
      <c r="A337" s="19"/>
      <c r="B337" s="18"/>
      <c r="C337" s="27" t="s">
        <v>19</v>
      </c>
      <c r="D337" s="19">
        <f>A333</f>
        <v>101</v>
      </c>
      <c r="E337" s="72"/>
      <c r="F337" s="73"/>
      <c r="G337" s="74">
        <f>SUM(G334:G336)</f>
        <v>635</v>
      </c>
      <c r="H337" s="26"/>
    </row>
    <row r="338" spans="1:8" ht="25.5" x14ac:dyDescent="0.25">
      <c r="A338" s="19">
        <v>102</v>
      </c>
      <c r="B338" s="19"/>
      <c r="C338" s="48" t="s">
        <v>259</v>
      </c>
      <c r="D338" s="129" t="s">
        <v>172</v>
      </c>
      <c r="E338" s="105">
        <v>820</v>
      </c>
      <c r="F338" s="106">
        <v>1</v>
      </c>
      <c r="G338" s="75">
        <f t="shared" si="8"/>
        <v>820</v>
      </c>
      <c r="H338" s="26" t="s">
        <v>113</v>
      </c>
    </row>
    <row r="339" spans="1:8" x14ac:dyDescent="0.25">
      <c r="A339" s="19"/>
      <c r="B339" s="19"/>
      <c r="C339" s="27" t="s">
        <v>19</v>
      </c>
      <c r="D339" s="19">
        <f>A338</f>
        <v>102</v>
      </c>
      <c r="E339" s="72"/>
      <c r="F339" s="73"/>
      <c r="G339" s="74">
        <f>SUM(G338)</f>
        <v>820</v>
      </c>
      <c r="H339" s="26"/>
    </row>
    <row r="340" spans="1:8" ht="15.75" x14ac:dyDescent="0.25">
      <c r="A340" s="102"/>
      <c r="B340" s="87"/>
      <c r="C340" s="130" t="s">
        <v>260</v>
      </c>
      <c r="D340" s="91"/>
      <c r="E340" s="8"/>
      <c r="F340" s="9"/>
      <c r="G340" s="75"/>
      <c r="H340" s="26"/>
    </row>
    <row r="341" spans="1:8" ht="51" x14ac:dyDescent="0.25">
      <c r="A341" s="85">
        <v>103</v>
      </c>
      <c r="B341" s="87"/>
      <c r="C341" s="48" t="s">
        <v>261</v>
      </c>
      <c r="D341" s="82" t="s">
        <v>262</v>
      </c>
      <c r="E341" s="88">
        <v>0.4</v>
      </c>
      <c r="F341" s="89">
        <v>700</v>
      </c>
      <c r="G341" s="75">
        <f t="shared" ref="G341:G367" si="9">E341*F341</f>
        <v>280</v>
      </c>
      <c r="H341" s="26" t="s">
        <v>113</v>
      </c>
    </row>
    <row r="342" spans="1:8" x14ac:dyDescent="0.25">
      <c r="A342" s="85"/>
      <c r="B342" s="87"/>
      <c r="C342" s="27" t="s">
        <v>19</v>
      </c>
      <c r="D342" s="19">
        <f>A341</f>
        <v>103</v>
      </c>
      <c r="E342" s="72"/>
      <c r="F342" s="73"/>
      <c r="G342" s="74">
        <f>SUM(G341)</f>
        <v>280</v>
      </c>
      <c r="H342" s="26"/>
    </row>
    <row r="343" spans="1:8" x14ac:dyDescent="0.25">
      <c r="A343" s="102">
        <v>104</v>
      </c>
      <c r="B343" s="87"/>
      <c r="C343" s="31" t="s">
        <v>263</v>
      </c>
      <c r="D343" s="19"/>
      <c r="E343" s="72"/>
      <c r="F343" s="73"/>
      <c r="G343" s="74"/>
      <c r="H343" s="26"/>
    </row>
    <row r="344" spans="1:8" ht="25.5" x14ac:dyDescent="0.25">
      <c r="A344" s="131"/>
      <c r="B344" s="87">
        <v>104.1</v>
      </c>
      <c r="C344" s="38" t="s">
        <v>264</v>
      </c>
      <c r="D344" s="109" t="s">
        <v>265</v>
      </c>
      <c r="E344" s="8">
        <v>1.1000000000000001</v>
      </c>
      <c r="F344" s="89">
        <v>200</v>
      </c>
      <c r="G344" s="75">
        <f t="shared" si="9"/>
        <v>220.00000000000003</v>
      </c>
      <c r="H344" s="26" t="s">
        <v>113</v>
      </c>
    </row>
    <row r="345" spans="1:8" ht="25.5" x14ac:dyDescent="0.25">
      <c r="A345" s="19"/>
      <c r="B345" s="87">
        <v>104.2</v>
      </c>
      <c r="C345" s="48" t="s">
        <v>266</v>
      </c>
      <c r="D345" s="87" t="s">
        <v>267</v>
      </c>
      <c r="E345" s="88">
        <v>750</v>
      </c>
      <c r="F345" s="24">
        <v>3</v>
      </c>
      <c r="G345" s="75">
        <f t="shared" si="9"/>
        <v>2250</v>
      </c>
      <c r="H345" s="26" t="s">
        <v>113</v>
      </c>
    </row>
    <row r="346" spans="1:8" x14ac:dyDescent="0.25">
      <c r="A346" s="19"/>
      <c r="B346" s="18"/>
      <c r="C346" s="27" t="s">
        <v>19</v>
      </c>
      <c r="D346" s="19">
        <f>A343</f>
        <v>104</v>
      </c>
      <c r="E346" s="72"/>
      <c r="F346" s="73"/>
      <c r="G346" s="74">
        <f>SUM(G344:G345)</f>
        <v>2470</v>
      </c>
      <c r="H346" s="26"/>
    </row>
    <row r="347" spans="1:8" x14ac:dyDescent="0.25">
      <c r="A347" s="19">
        <v>105</v>
      </c>
      <c r="B347" s="18"/>
      <c r="C347" s="31" t="s">
        <v>268</v>
      </c>
      <c r="D347" s="19"/>
      <c r="E347" s="72"/>
      <c r="F347" s="73"/>
      <c r="G347" s="74"/>
      <c r="H347" s="26"/>
    </row>
    <row r="348" spans="1:8" x14ac:dyDescent="0.25">
      <c r="A348" s="131"/>
      <c r="B348" s="26">
        <v>105.1</v>
      </c>
      <c r="C348" s="48" t="s">
        <v>269</v>
      </c>
      <c r="D348" s="91" t="s">
        <v>270</v>
      </c>
      <c r="E348" s="8">
        <v>50</v>
      </c>
      <c r="F348" s="9">
        <v>3</v>
      </c>
      <c r="G348" s="75">
        <f t="shared" si="9"/>
        <v>150</v>
      </c>
      <c r="H348" s="26" t="s">
        <v>113</v>
      </c>
    </row>
    <row r="349" spans="1:8" x14ac:dyDescent="0.25">
      <c r="A349" s="17"/>
      <c r="B349" s="26">
        <v>105.2</v>
      </c>
      <c r="C349" s="48" t="s">
        <v>271</v>
      </c>
      <c r="D349" s="91" t="s">
        <v>270</v>
      </c>
      <c r="E349" s="8">
        <v>2</v>
      </c>
      <c r="F349" s="9">
        <v>71</v>
      </c>
      <c r="G349" s="75">
        <f t="shared" si="9"/>
        <v>142</v>
      </c>
      <c r="H349" s="26" t="s">
        <v>113</v>
      </c>
    </row>
    <row r="350" spans="1:8" ht="26.25" x14ac:dyDescent="0.25">
      <c r="A350" s="102"/>
      <c r="B350" s="26">
        <v>105.3</v>
      </c>
      <c r="C350" s="38" t="s">
        <v>272</v>
      </c>
      <c r="D350" s="109" t="s">
        <v>137</v>
      </c>
      <c r="E350" s="8">
        <v>0.22</v>
      </c>
      <c r="F350" s="89">
        <v>1200</v>
      </c>
      <c r="G350" s="75">
        <f t="shared" si="9"/>
        <v>264</v>
      </c>
      <c r="H350" s="26" t="s">
        <v>113</v>
      </c>
    </row>
    <row r="351" spans="1:8" ht="26.25" x14ac:dyDescent="0.25">
      <c r="A351" s="102"/>
      <c r="B351" s="26">
        <v>105.4</v>
      </c>
      <c r="C351" s="38" t="s">
        <v>273</v>
      </c>
      <c r="D351" s="109" t="s">
        <v>137</v>
      </c>
      <c r="E351" s="8">
        <v>0.11</v>
      </c>
      <c r="F351" s="89">
        <v>3000</v>
      </c>
      <c r="G351" s="75">
        <f t="shared" si="9"/>
        <v>330</v>
      </c>
      <c r="H351" s="26" t="s">
        <v>113</v>
      </c>
    </row>
    <row r="352" spans="1:8" x14ac:dyDescent="0.25">
      <c r="A352" s="19"/>
      <c r="B352" s="26">
        <v>105.5</v>
      </c>
      <c r="C352" s="48" t="s">
        <v>274</v>
      </c>
      <c r="D352" s="87" t="s">
        <v>270</v>
      </c>
      <c r="E352" s="88">
        <v>96.1</v>
      </c>
      <c r="F352" s="24">
        <v>1</v>
      </c>
      <c r="G352" s="75">
        <f t="shared" si="9"/>
        <v>96.1</v>
      </c>
      <c r="H352" s="26" t="s">
        <v>113</v>
      </c>
    </row>
    <row r="353" spans="1:8" ht="25.5" x14ac:dyDescent="0.25">
      <c r="A353" s="132"/>
      <c r="B353" s="26">
        <v>105.6</v>
      </c>
      <c r="C353" s="38" t="s">
        <v>275</v>
      </c>
      <c r="D353" s="109" t="s">
        <v>270</v>
      </c>
      <c r="E353" s="133">
        <v>10</v>
      </c>
      <c r="F353" s="134">
        <v>14</v>
      </c>
      <c r="G353" s="75">
        <f t="shared" si="9"/>
        <v>140</v>
      </c>
      <c r="H353" s="26" t="s">
        <v>113</v>
      </c>
    </row>
    <row r="354" spans="1:8" ht="26.25" x14ac:dyDescent="0.25">
      <c r="A354" s="132"/>
      <c r="B354" s="26">
        <v>105.7</v>
      </c>
      <c r="C354" s="38" t="s">
        <v>276</v>
      </c>
      <c r="D354" s="109" t="s">
        <v>137</v>
      </c>
      <c r="E354" s="133">
        <v>5</v>
      </c>
      <c r="F354" s="134">
        <v>25</v>
      </c>
      <c r="G354" s="75">
        <f t="shared" si="9"/>
        <v>125</v>
      </c>
      <c r="H354" s="26" t="s">
        <v>113</v>
      </c>
    </row>
    <row r="355" spans="1:8" x14ac:dyDescent="0.25">
      <c r="A355" s="102"/>
      <c r="B355" s="26">
        <v>105.8</v>
      </c>
      <c r="C355" s="48" t="s">
        <v>277</v>
      </c>
      <c r="D355" s="82" t="s">
        <v>265</v>
      </c>
      <c r="E355" s="88">
        <v>6.5000000000000002E-2</v>
      </c>
      <c r="F355" s="24">
        <v>3000</v>
      </c>
      <c r="G355" s="75">
        <f t="shared" si="9"/>
        <v>195</v>
      </c>
      <c r="H355" s="26" t="s">
        <v>113</v>
      </c>
    </row>
    <row r="356" spans="1:8" x14ac:dyDescent="0.25">
      <c r="A356" s="102"/>
      <c r="B356" s="26"/>
      <c r="C356" s="27" t="s">
        <v>19</v>
      </c>
      <c r="D356" s="19">
        <f>A347</f>
        <v>105</v>
      </c>
      <c r="E356" s="72"/>
      <c r="F356" s="73"/>
      <c r="G356" s="74">
        <f>SUM(G348:G355)</f>
        <v>1442.1</v>
      </c>
      <c r="H356" s="26"/>
    </row>
    <row r="357" spans="1:8" ht="38.25" x14ac:dyDescent="0.25">
      <c r="A357" s="19">
        <v>106</v>
      </c>
      <c r="B357" s="18"/>
      <c r="C357" s="48" t="s">
        <v>278</v>
      </c>
      <c r="D357" s="91" t="s">
        <v>12</v>
      </c>
      <c r="E357" s="8">
        <v>0.86</v>
      </c>
      <c r="F357" s="9">
        <v>2400</v>
      </c>
      <c r="G357" s="75">
        <f t="shared" si="9"/>
        <v>2064</v>
      </c>
      <c r="H357" s="26" t="s">
        <v>113</v>
      </c>
    </row>
    <row r="358" spans="1:8" x14ac:dyDescent="0.25">
      <c r="A358" s="19"/>
      <c r="B358" s="18"/>
      <c r="C358" s="27" t="s">
        <v>19</v>
      </c>
      <c r="D358" s="19">
        <f>A357</f>
        <v>106</v>
      </c>
      <c r="E358" s="72"/>
      <c r="F358" s="73"/>
      <c r="G358" s="74">
        <f>SUM(G357)</f>
        <v>2064</v>
      </c>
      <c r="H358" s="26"/>
    </row>
    <row r="359" spans="1:8" x14ac:dyDescent="0.25">
      <c r="A359" s="19">
        <v>107</v>
      </c>
      <c r="B359" s="18"/>
      <c r="C359" s="31" t="s">
        <v>279</v>
      </c>
      <c r="D359" s="91"/>
      <c r="E359" s="8"/>
      <c r="F359" s="9"/>
      <c r="G359" s="75"/>
      <c r="H359" s="36"/>
    </row>
    <row r="360" spans="1:8" ht="38.25" x14ac:dyDescent="0.25">
      <c r="A360" s="19"/>
      <c r="B360" s="18">
        <v>107.1</v>
      </c>
      <c r="C360" s="48" t="s">
        <v>280</v>
      </c>
      <c r="D360" s="91" t="s">
        <v>172</v>
      </c>
      <c r="E360" s="8">
        <v>1867</v>
      </c>
      <c r="F360" s="9">
        <v>3</v>
      </c>
      <c r="G360" s="75">
        <f t="shared" si="9"/>
        <v>5601</v>
      </c>
      <c r="H360" s="43" t="s">
        <v>113</v>
      </c>
    </row>
    <row r="361" spans="1:8" ht="26.25" x14ac:dyDescent="0.25">
      <c r="A361" s="19"/>
      <c r="B361" s="18">
        <v>107.2</v>
      </c>
      <c r="C361" s="48" t="s">
        <v>281</v>
      </c>
      <c r="D361" s="91" t="s">
        <v>137</v>
      </c>
      <c r="E361" s="8">
        <v>30.29</v>
      </c>
      <c r="F361" s="9">
        <v>200</v>
      </c>
      <c r="G361" s="75">
        <f t="shared" si="9"/>
        <v>6058</v>
      </c>
      <c r="H361" s="43" t="s">
        <v>113</v>
      </c>
    </row>
    <row r="362" spans="1:8" ht="76.5" x14ac:dyDescent="0.25">
      <c r="A362" s="19"/>
      <c r="B362" s="18">
        <v>107.3</v>
      </c>
      <c r="C362" s="22" t="s">
        <v>282</v>
      </c>
      <c r="D362" s="91" t="s">
        <v>12</v>
      </c>
      <c r="E362" s="8">
        <v>12.55</v>
      </c>
      <c r="F362" s="9">
        <v>384</v>
      </c>
      <c r="G362" s="75">
        <f t="shared" si="9"/>
        <v>4819.2000000000007</v>
      </c>
      <c r="H362" s="43" t="s">
        <v>113</v>
      </c>
    </row>
    <row r="363" spans="1:8" ht="38.25" x14ac:dyDescent="0.25">
      <c r="A363" s="19"/>
      <c r="B363" s="18">
        <v>107.4</v>
      </c>
      <c r="C363" s="48" t="s">
        <v>283</v>
      </c>
      <c r="D363" s="91" t="s">
        <v>137</v>
      </c>
      <c r="E363" s="8">
        <v>2.0299999999999998</v>
      </c>
      <c r="F363" s="9">
        <v>300</v>
      </c>
      <c r="G363" s="75">
        <f t="shared" si="9"/>
        <v>608.99999999999989</v>
      </c>
      <c r="H363" s="43" t="s">
        <v>113</v>
      </c>
    </row>
    <row r="364" spans="1:8" ht="26.25" x14ac:dyDescent="0.25">
      <c r="A364" s="19"/>
      <c r="B364" s="18">
        <v>107.5</v>
      </c>
      <c r="C364" s="48" t="s">
        <v>284</v>
      </c>
      <c r="D364" s="91" t="s">
        <v>137</v>
      </c>
      <c r="E364" s="8">
        <v>38.22</v>
      </c>
      <c r="F364" s="9">
        <v>84</v>
      </c>
      <c r="G364" s="75">
        <f t="shared" si="9"/>
        <v>3210.48</v>
      </c>
      <c r="H364" s="43" t="s">
        <v>113</v>
      </c>
    </row>
    <row r="365" spans="1:8" ht="25.5" x14ac:dyDescent="0.25">
      <c r="A365" s="85"/>
      <c r="B365" s="18">
        <v>107.6</v>
      </c>
      <c r="C365" s="22" t="s">
        <v>285</v>
      </c>
      <c r="D365" s="32" t="s">
        <v>133</v>
      </c>
      <c r="E365" s="88">
        <v>1.73</v>
      </c>
      <c r="F365" s="37">
        <v>1600</v>
      </c>
      <c r="G365" s="75">
        <f t="shared" si="9"/>
        <v>2768</v>
      </c>
      <c r="H365" s="43" t="s">
        <v>113</v>
      </c>
    </row>
    <row r="366" spans="1:8" ht="25.5" x14ac:dyDescent="0.25">
      <c r="A366" s="85"/>
      <c r="B366" s="18">
        <v>107.7</v>
      </c>
      <c r="C366" s="22" t="s">
        <v>286</v>
      </c>
      <c r="D366" s="32" t="s">
        <v>133</v>
      </c>
      <c r="E366" s="88">
        <v>3.78</v>
      </c>
      <c r="F366" s="37">
        <v>560</v>
      </c>
      <c r="G366" s="75">
        <f t="shared" si="9"/>
        <v>2116.7999999999997</v>
      </c>
      <c r="H366" s="43" t="s">
        <v>113</v>
      </c>
    </row>
    <row r="367" spans="1:8" ht="25.5" x14ac:dyDescent="0.25">
      <c r="A367" s="102"/>
      <c r="B367" s="18">
        <v>107.8</v>
      </c>
      <c r="C367" s="48" t="s">
        <v>287</v>
      </c>
      <c r="D367" s="91" t="s">
        <v>172</v>
      </c>
      <c r="E367" s="8">
        <v>2</v>
      </c>
      <c r="F367" s="9">
        <v>100</v>
      </c>
      <c r="G367" s="75">
        <f t="shared" si="9"/>
        <v>200</v>
      </c>
      <c r="H367" s="18" t="s">
        <v>113</v>
      </c>
    </row>
    <row r="368" spans="1:8" x14ac:dyDescent="0.25">
      <c r="A368" s="81"/>
      <c r="B368" s="82"/>
      <c r="C368" s="27" t="s">
        <v>19</v>
      </c>
      <c r="D368" s="19">
        <f>A359</f>
        <v>107</v>
      </c>
      <c r="E368" s="72"/>
      <c r="F368" s="73"/>
      <c r="G368" s="74">
        <f>SUM(G360:G367)</f>
        <v>25382.48</v>
      </c>
      <c r="H368" s="43"/>
    </row>
    <row r="369" spans="1:8" ht="25.5" x14ac:dyDescent="0.25">
      <c r="A369" s="81">
        <v>108</v>
      </c>
      <c r="B369" s="82"/>
      <c r="C369" s="22" t="s">
        <v>288</v>
      </c>
      <c r="D369" s="32"/>
      <c r="E369" s="88"/>
      <c r="F369" s="87"/>
      <c r="G369" s="135"/>
      <c r="H369" s="43"/>
    </row>
    <row r="370" spans="1:8" ht="25.5" x14ac:dyDescent="0.25">
      <c r="A370" s="81"/>
      <c r="B370" s="82">
        <v>108.1</v>
      </c>
      <c r="C370" s="22" t="s">
        <v>289</v>
      </c>
      <c r="D370" s="32" t="s">
        <v>137</v>
      </c>
      <c r="E370" s="88">
        <v>140</v>
      </c>
      <c r="F370" s="136">
        <v>10.5</v>
      </c>
      <c r="G370" s="75">
        <f>E370*F370</f>
        <v>1470</v>
      </c>
      <c r="H370" s="43" t="s">
        <v>113</v>
      </c>
    </row>
    <row r="371" spans="1:8" x14ac:dyDescent="0.25">
      <c r="A371" s="81"/>
      <c r="B371" s="82">
        <v>108.2</v>
      </c>
      <c r="C371" s="22" t="s">
        <v>290</v>
      </c>
      <c r="D371" s="32" t="s">
        <v>137</v>
      </c>
      <c r="E371" s="88">
        <v>26</v>
      </c>
      <c r="F371" s="37">
        <v>75</v>
      </c>
      <c r="G371" s="75">
        <f>E371*F371</f>
        <v>1950</v>
      </c>
      <c r="H371" s="43" t="s">
        <v>113</v>
      </c>
    </row>
    <row r="372" spans="1:8" x14ac:dyDescent="0.25">
      <c r="A372" s="81"/>
      <c r="B372" s="82">
        <v>108.3</v>
      </c>
      <c r="C372" s="22" t="s">
        <v>291</v>
      </c>
      <c r="D372" s="32" t="s">
        <v>172</v>
      </c>
      <c r="E372" s="88">
        <v>1960</v>
      </c>
      <c r="F372" s="37">
        <v>2</v>
      </c>
      <c r="G372" s="75">
        <f>E372*F372</f>
        <v>3920</v>
      </c>
      <c r="H372" s="43" t="s">
        <v>113</v>
      </c>
    </row>
    <row r="373" spans="1:8" x14ac:dyDescent="0.25">
      <c r="A373" s="81"/>
      <c r="B373" s="82">
        <v>108.4</v>
      </c>
      <c r="C373" s="22" t="s">
        <v>292</v>
      </c>
      <c r="D373" s="32" t="s">
        <v>137</v>
      </c>
      <c r="E373" s="88">
        <v>4</v>
      </c>
      <c r="F373" s="37">
        <v>75</v>
      </c>
      <c r="G373" s="75">
        <f>E373*F373</f>
        <v>300</v>
      </c>
      <c r="H373" s="43" t="s">
        <v>113</v>
      </c>
    </row>
    <row r="374" spans="1:8" x14ac:dyDescent="0.25">
      <c r="A374" s="81"/>
      <c r="B374" s="82"/>
      <c r="C374" s="27" t="s">
        <v>19</v>
      </c>
      <c r="D374" s="19">
        <f>A369</f>
        <v>108</v>
      </c>
      <c r="E374" s="72"/>
      <c r="F374" s="73"/>
      <c r="G374" s="74">
        <f>SUM(G370:G373)</f>
        <v>7640</v>
      </c>
      <c r="H374" s="43"/>
    </row>
    <row r="375" spans="1:8" ht="25.5" x14ac:dyDescent="0.25">
      <c r="A375" s="19">
        <v>109</v>
      </c>
      <c r="B375" s="18"/>
      <c r="C375" s="137" t="s">
        <v>293</v>
      </c>
      <c r="D375" s="91"/>
      <c r="E375" s="8"/>
      <c r="F375" s="9"/>
      <c r="G375" s="75"/>
      <c r="H375" s="43"/>
    </row>
    <row r="376" spans="1:8" ht="25.5" x14ac:dyDescent="0.25">
      <c r="A376" s="19"/>
      <c r="B376" s="18">
        <v>109.1</v>
      </c>
      <c r="C376" s="48" t="s">
        <v>294</v>
      </c>
      <c r="D376" s="91" t="s">
        <v>295</v>
      </c>
      <c r="E376" s="8">
        <v>6.5</v>
      </c>
      <c r="F376" s="9">
        <v>180</v>
      </c>
      <c r="G376" s="75">
        <f t="shared" ref="G376:G434" si="10">E376*F376</f>
        <v>1170</v>
      </c>
      <c r="H376" s="43" t="s">
        <v>113</v>
      </c>
    </row>
    <row r="377" spans="1:8" ht="25.5" x14ac:dyDescent="0.25">
      <c r="A377" s="19"/>
      <c r="B377" s="18">
        <v>109.2</v>
      </c>
      <c r="C377" s="48" t="s">
        <v>296</v>
      </c>
      <c r="D377" s="91" t="s">
        <v>295</v>
      </c>
      <c r="E377" s="8">
        <v>11</v>
      </c>
      <c r="F377" s="9">
        <v>50</v>
      </c>
      <c r="G377" s="75">
        <f t="shared" si="10"/>
        <v>550</v>
      </c>
      <c r="H377" s="43" t="s">
        <v>113</v>
      </c>
    </row>
    <row r="378" spans="1:8" ht="38.25" x14ac:dyDescent="0.25">
      <c r="A378" s="138"/>
      <c r="B378" s="18">
        <v>109.3</v>
      </c>
      <c r="C378" s="108" t="s">
        <v>297</v>
      </c>
      <c r="D378" s="109" t="s">
        <v>188</v>
      </c>
      <c r="E378" s="111">
        <v>17</v>
      </c>
      <c r="F378" s="110">
        <v>70</v>
      </c>
      <c r="G378" s="75">
        <f t="shared" si="10"/>
        <v>1190</v>
      </c>
      <c r="H378" s="18" t="s">
        <v>113</v>
      </c>
    </row>
    <row r="379" spans="1:8" x14ac:dyDescent="0.25">
      <c r="A379" s="138"/>
      <c r="B379" s="18">
        <v>109.4</v>
      </c>
      <c r="C379" s="108" t="s">
        <v>298</v>
      </c>
      <c r="D379" s="109" t="s">
        <v>295</v>
      </c>
      <c r="E379" s="111">
        <v>11.5</v>
      </c>
      <c r="F379" s="110">
        <v>25</v>
      </c>
      <c r="G379" s="75">
        <f t="shared" si="10"/>
        <v>287.5</v>
      </c>
      <c r="H379" s="18" t="s">
        <v>113</v>
      </c>
    </row>
    <row r="380" spans="1:8" ht="25.5" x14ac:dyDescent="0.25">
      <c r="A380" s="138"/>
      <c r="B380" s="18">
        <v>109.5</v>
      </c>
      <c r="C380" s="108" t="s">
        <v>299</v>
      </c>
      <c r="D380" s="109" t="s">
        <v>295</v>
      </c>
      <c r="E380" s="111">
        <v>11.5</v>
      </c>
      <c r="F380" s="110">
        <v>25</v>
      </c>
      <c r="G380" s="75">
        <f t="shared" si="10"/>
        <v>287.5</v>
      </c>
      <c r="H380" s="18" t="s">
        <v>113</v>
      </c>
    </row>
    <row r="381" spans="1:8" ht="25.5" x14ac:dyDescent="0.25">
      <c r="A381" s="138"/>
      <c r="B381" s="18">
        <v>109.6</v>
      </c>
      <c r="C381" s="108" t="s">
        <v>300</v>
      </c>
      <c r="D381" s="109" t="s">
        <v>295</v>
      </c>
      <c r="E381" s="111">
        <v>16</v>
      </c>
      <c r="F381" s="110">
        <v>36</v>
      </c>
      <c r="G381" s="75">
        <f t="shared" si="10"/>
        <v>576</v>
      </c>
      <c r="H381" s="18" t="s">
        <v>113</v>
      </c>
    </row>
    <row r="382" spans="1:8" ht="25.5" x14ac:dyDescent="0.25">
      <c r="A382" s="19"/>
      <c r="B382" s="18">
        <v>109.7</v>
      </c>
      <c r="C382" s="48" t="s">
        <v>301</v>
      </c>
      <c r="D382" s="18" t="s">
        <v>12</v>
      </c>
      <c r="E382" s="36">
        <v>12</v>
      </c>
      <c r="F382" s="37">
        <v>100</v>
      </c>
      <c r="G382" s="75">
        <f t="shared" si="10"/>
        <v>1200</v>
      </c>
      <c r="H382" s="18" t="s">
        <v>113</v>
      </c>
    </row>
    <row r="383" spans="1:8" ht="38.25" x14ac:dyDescent="0.25">
      <c r="A383" s="19"/>
      <c r="B383" s="18">
        <v>109.8</v>
      </c>
      <c r="C383" s="48" t="s">
        <v>302</v>
      </c>
      <c r="D383" s="18" t="s">
        <v>12</v>
      </c>
      <c r="E383" s="36">
        <v>12</v>
      </c>
      <c r="F383" s="37">
        <v>60</v>
      </c>
      <c r="G383" s="75">
        <f t="shared" si="10"/>
        <v>720</v>
      </c>
      <c r="H383" s="18" t="s">
        <v>113</v>
      </c>
    </row>
    <row r="384" spans="1:8" ht="38.25" x14ac:dyDescent="0.25">
      <c r="A384" s="138"/>
      <c r="B384" s="18">
        <v>109.9</v>
      </c>
      <c r="C384" s="108" t="s">
        <v>303</v>
      </c>
      <c r="D384" s="109" t="s">
        <v>137</v>
      </c>
      <c r="E384" s="111">
        <v>4.5</v>
      </c>
      <c r="F384" s="110">
        <v>35</v>
      </c>
      <c r="G384" s="75">
        <f t="shared" si="10"/>
        <v>157.5</v>
      </c>
      <c r="H384" s="18" t="s">
        <v>113</v>
      </c>
    </row>
    <row r="385" spans="1:8" ht="26.25" x14ac:dyDescent="0.25">
      <c r="A385" s="138"/>
      <c r="B385" s="71">
        <v>109.1</v>
      </c>
      <c r="C385" s="108" t="s">
        <v>304</v>
      </c>
      <c r="D385" s="109" t="s">
        <v>137</v>
      </c>
      <c r="E385" s="111">
        <v>5</v>
      </c>
      <c r="F385" s="110">
        <v>10</v>
      </c>
      <c r="G385" s="75">
        <f t="shared" si="10"/>
        <v>50</v>
      </c>
      <c r="H385" s="18" t="s">
        <v>113</v>
      </c>
    </row>
    <row r="386" spans="1:8" ht="26.25" x14ac:dyDescent="0.25">
      <c r="A386" s="138"/>
      <c r="B386" s="71">
        <v>109.11</v>
      </c>
      <c r="C386" s="108" t="s">
        <v>305</v>
      </c>
      <c r="D386" s="109" t="s">
        <v>137</v>
      </c>
      <c r="E386" s="111">
        <v>5</v>
      </c>
      <c r="F386" s="110">
        <v>10</v>
      </c>
      <c r="G386" s="75">
        <f t="shared" si="10"/>
        <v>50</v>
      </c>
      <c r="H386" s="18" t="s">
        <v>113</v>
      </c>
    </row>
    <row r="387" spans="1:8" ht="26.25" x14ac:dyDescent="0.25">
      <c r="A387" s="138"/>
      <c r="B387" s="71">
        <v>109.12</v>
      </c>
      <c r="C387" s="108" t="s">
        <v>306</v>
      </c>
      <c r="D387" s="109" t="s">
        <v>137</v>
      </c>
      <c r="E387" s="111">
        <v>5</v>
      </c>
      <c r="F387" s="110">
        <v>10</v>
      </c>
      <c r="G387" s="75">
        <f t="shared" si="10"/>
        <v>50</v>
      </c>
      <c r="H387" s="18" t="s">
        <v>113</v>
      </c>
    </row>
    <row r="388" spans="1:8" ht="26.25" x14ac:dyDescent="0.25">
      <c r="A388" s="138"/>
      <c r="B388" s="71">
        <v>109.13</v>
      </c>
      <c r="C388" s="108" t="s">
        <v>307</v>
      </c>
      <c r="D388" s="109" t="s">
        <v>137</v>
      </c>
      <c r="E388" s="111">
        <v>5.5</v>
      </c>
      <c r="F388" s="110">
        <v>10</v>
      </c>
      <c r="G388" s="75">
        <f t="shared" si="10"/>
        <v>55</v>
      </c>
      <c r="H388" s="18" t="s">
        <v>113</v>
      </c>
    </row>
    <row r="389" spans="1:8" ht="26.25" x14ac:dyDescent="0.25">
      <c r="A389" s="138"/>
      <c r="B389" s="71">
        <v>109.14</v>
      </c>
      <c r="C389" s="108" t="s">
        <v>308</v>
      </c>
      <c r="D389" s="109" t="s">
        <v>137</v>
      </c>
      <c r="E389" s="111">
        <v>4.5</v>
      </c>
      <c r="F389" s="110">
        <v>20</v>
      </c>
      <c r="G389" s="75">
        <f t="shared" si="10"/>
        <v>90</v>
      </c>
      <c r="H389" s="18" t="s">
        <v>113</v>
      </c>
    </row>
    <row r="390" spans="1:8" ht="26.25" x14ac:dyDescent="0.25">
      <c r="A390" s="138"/>
      <c r="B390" s="71">
        <v>109.15</v>
      </c>
      <c r="C390" s="108" t="s">
        <v>309</v>
      </c>
      <c r="D390" s="109" t="s">
        <v>137</v>
      </c>
      <c r="E390" s="111">
        <v>4.5</v>
      </c>
      <c r="F390" s="110">
        <v>20</v>
      </c>
      <c r="G390" s="75">
        <f t="shared" si="10"/>
        <v>90</v>
      </c>
      <c r="H390" s="18" t="s">
        <v>113</v>
      </c>
    </row>
    <row r="391" spans="1:8" ht="26.25" x14ac:dyDescent="0.25">
      <c r="A391" s="138"/>
      <c r="B391" s="71">
        <v>109.16</v>
      </c>
      <c r="C391" s="108" t="s">
        <v>310</v>
      </c>
      <c r="D391" s="109" t="s">
        <v>137</v>
      </c>
      <c r="E391" s="111">
        <v>5</v>
      </c>
      <c r="F391" s="110">
        <v>10</v>
      </c>
      <c r="G391" s="75">
        <f t="shared" si="10"/>
        <v>50</v>
      </c>
      <c r="H391" s="18" t="s">
        <v>113</v>
      </c>
    </row>
    <row r="392" spans="1:8" ht="26.25" x14ac:dyDescent="0.25">
      <c r="A392" s="19"/>
      <c r="B392" s="71">
        <v>109.17</v>
      </c>
      <c r="C392" s="48" t="s">
        <v>311</v>
      </c>
      <c r="D392" s="91" t="s">
        <v>137</v>
      </c>
      <c r="E392" s="111">
        <v>5</v>
      </c>
      <c r="F392" s="9">
        <v>15</v>
      </c>
      <c r="G392" s="75">
        <f t="shared" si="10"/>
        <v>75</v>
      </c>
      <c r="H392" s="18" t="s">
        <v>113</v>
      </c>
    </row>
    <row r="393" spans="1:8" ht="26.25" x14ac:dyDescent="0.25">
      <c r="A393" s="19"/>
      <c r="B393" s="71">
        <v>109.18</v>
      </c>
      <c r="C393" s="48" t="s">
        <v>312</v>
      </c>
      <c r="D393" s="91" t="s">
        <v>137</v>
      </c>
      <c r="E393" s="111">
        <v>5</v>
      </c>
      <c r="F393" s="9">
        <v>8</v>
      </c>
      <c r="G393" s="75">
        <f t="shared" si="10"/>
        <v>40</v>
      </c>
      <c r="H393" s="18" t="s">
        <v>113</v>
      </c>
    </row>
    <row r="394" spans="1:8" ht="26.25" x14ac:dyDescent="0.25">
      <c r="A394" s="19"/>
      <c r="B394" s="71">
        <v>109.19</v>
      </c>
      <c r="C394" s="48" t="s">
        <v>313</v>
      </c>
      <c r="D394" s="91" t="s">
        <v>137</v>
      </c>
      <c r="E394" s="111">
        <v>5</v>
      </c>
      <c r="F394" s="9">
        <v>8</v>
      </c>
      <c r="G394" s="75">
        <f t="shared" si="10"/>
        <v>40</v>
      </c>
      <c r="H394" s="18" t="s">
        <v>113</v>
      </c>
    </row>
    <row r="395" spans="1:8" ht="26.25" x14ac:dyDescent="0.25">
      <c r="A395" s="19"/>
      <c r="B395" s="71">
        <v>109.2</v>
      </c>
      <c r="C395" s="48" t="s">
        <v>314</v>
      </c>
      <c r="D395" s="91" t="s">
        <v>137</v>
      </c>
      <c r="E395" s="111">
        <v>5</v>
      </c>
      <c r="F395" s="9">
        <v>10</v>
      </c>
      <c r="G395" s="75">
        <f t="shared" si="10"/>
        <v>50</v>
      </c>
      <c r="H395" s="18" t="s">
        <v>113</v>
      </c>
    </row>
    <row r="396" spans="1:8" ht="26.25" x14ac:dyDescent="0.25">
      <c r="A396" s="19"/>
      <c r="B396" s="71">
        <v>109.21</v>
      </c>
      <c r="C396" s="48" t="s">
        <v>315</v>
      </c>
      <c r="D396" s="91" t="s">
        <v>137</v>
      </c>
      <c r="E396" s="111">
        <v>5</v>
      </c>
      <c r="F396" s="9">
        <v>10</v>
      </c>
      <c r="G396" s="75">
        <f t="shared" si="10"/>
        <v>50</v>
      </c>
      <c r="H396" s="18" t="s">
        <v>113</v>
      </c>
    </row>
    <row r="397" spans="1:8" ht="26.25" x14ac:dyDescent="0.25">
      <c r="A397" s="19"/>
      <c r="B397" s="71">
        <v>109.22</v>
      </c>
      <c r="C397" s="48" t="s">
        <v>316</v>
      </c>
      <c r="D397" s="91" t="s">
        <v>137</v>
      </c>
      <c r="E397" s="111">
        <v>2</v>
      </c>
      <c r="F397" s="9">
        <v>20</v>
      </c>
      <c r="G397" s="75">
        <f t="shared" si="10"/>
        <v>40</v>
      </c>
      <c r="H397" s="18" t="s">
        <v>113</v>
      </c>
    </row>
    <row r="398" spans="1:8" x14ac:dyDescent="0.25">
      <c r="A398" s="19"/>
      <c r="B398" s="71"/>
      <c r="C398" s="27" t="s">
        <v>19</v>
      </c>
      <c r="D398" s="19">
        <f>A375</f>
        <v>109</v>
      </c>
      <c r="E398" s="72"/>
      <c r="F398" s="73"/>
      <c r="G398" s="74">
        <f>SUM(G376:G397)</f>
        <v>6868.5</v>
      </c>
      <c r="H398" s="18"/>
    </row>
    <row r="399" spans="1:8" x14ac:dyDescent="0.25">
      <c r="A399" s="17">
        <v>110</v>
      </c>
      <c r="B399" s="17"/>
      <c r="C399" s="67" t="s">
        <v>317</v>
      </c>
      <c r="D399" s="18"/>
      <c r="E399" s="32"/>
      <c r="F399" s="24"/>
      <c r="G399" s="75"/>
      <c r="H399" s="18"/>
    </row>
    <row r="400" spans="1:8" ht="25.5" x14ac:dyDescent="0.25">
      <c r="A400" s="17"/>
      <c r="B400" s="26">
        <v>110.1</v>
      </c>
      <c r="C400" s="48" t="s">
        <v>318</v>
      </c>
      <c r="D400" s="18" t="s">
        <v>172</v>
      </c>
      <c r="E400" s="32">
        <v>12.4</v>
      </c>
      <c r="F400" s="24">
        <v>60</v>
      </c>
      <c r="G400" s="75">
        <f t="shared" si="10"/>
        <v>744</v>
      </c>
      <c r="H400" s="18" t="s">
        <v>113</v>
      </c>
    </row>
    <row r="401" spans="1:8" ht="25.5" x14ac:dyDescent="0.25">
      <c r="A401" s="17"/>
      <c r="B401" s="26">
        <v>110.2</v>
      </c>
      <c r="C401" s="48" t="s">
        <v>319</v>
      </c>
      <c r="D401" s="18" t="s">
        <v>172</v>
      </c>
      <c r="E401" s="32">
        <v>12.4</v>
      </c>
      <c r="F401" s="24">
        <v>40</v>
      </c>
      <c r="G401" s="75">
        <f t="shared" si="10"/>
        <v>496</v>
      </c>
      <c r="H401" s="18" t="s">
        <v>113</v>
      </c>
    </row>
    <row r="402" spans="1:8" ht="25.5" x14ac:dyDescent="0.25">
      <c r="A402" s="17"/>
      <c r="B402" s="26">
        <v>110.3</v>
      </c>
      <c r="C402" s="48" t="s">
        <v>320</v>
      </c>
      <c r="D402" s="18" t="s">
        <v>172</v>
      </c>
      <c r="E402" s="32">
        <v>12.4</v>
      </c>
      <c r="F402" s="24">
        <v>40</v>
      </c>
      <c r="G402" s="75">
        <f t="shared" si="10"/>
        <v>496</v>
      </c>
      <c r="H402" s="18" t="s">
        <v>113</v>
      </c>
    </row>
    <row r="403" spans="1:8" ht="25.5" x14ac:dyDescent="0.25">
      <c r="A403" s="17"/>
      <c r="B403" s="26">
        <v>110.4</v>
      </c>
      <c r="C403" s="48" t="s">
        <v>321</v>
      </c>
      <c r="D403" s="18" t="s">
        <v>172</v>
      </c>
      <c r="E403" s="32">
        <v>12.4</v>
      </c>
      <c r="F403" s="24">
        <v>60</v>
      </c>
      <c r="G403" s="75">
        <f t="shared" si="10"/>
        <v>744</v>
      </c>
      <c r="H403" s="18" t="s">
        <v>113</v>
      </c>
    </row>
    <row r="404" spans="1:8" ht="38.25" x14ac:dyDescent="0.25">
      <c r="A404" s="17"/>
      <c r="B404" s="26">
        <v>110.5</v>
      </c>
      <c r="C404" s="48" t="s">
        <v>322</v>
      </c>
      <c r="D404" s="18" t="s">
        <v>172</v>
      </c>
      <c r="E404" s="32">
        <v>12.4</v>
      </c>
      <c r="F404" s="24">
        <v>40</v>
      </c>
      <c r="G404" s="75">
        <f t="shared" si="10"/>
        <v>496</v>
      </c>
      <c r="H404" s="18" t="s">
        <v>113</v>
      </c>
    </row>
    <row r="405" spans="1:8" ht="38.25" x14ac:dyDescent="0.25">
      <c r="A405" s="17"/>
      <c r="B405" s="26">
        <v>110.6</v>
      </c>
      <c r="C405" s="48" t="s">
        <v>323</v>
      </c>
      <c r="D405" s="82" t="s">
        <v>172</v>
      </c>
      <c r="E405" s="88">
        <v>12.4</v>
      </c>
      <c r="F405" s="89">
        <v>20</v>
      </c>
      <c r="G405" s="75">
        <f t="shared" si="10"/>
        <v>248</v>
      </c>
      <c r="H405" s="18" t="s">
        <v>113</v>
      </c>
    </row>
    <row r="406" spans="1:8" x14ac:dyDescent="0.25">
      <c r="A406" s="17"/>
      <c r="B406" s="26"/>
      <c r="C406" s="27" t="s">
        <v>19</v>
      </c>
      <c r="D406" s="19">
        <f>A399</f>
        <v>110</v>
      </c>
      <c r="E406" s="72"/>
      <c r="F406" s="73"/>
      <c r="G406" s="74">
        <f>SUM(G400:G405)</f>
        <v>3224</v>
      </c>
      <c r="H406" s="18"/>
    </row>
    <row r="407" spans="1:8" x14ac:dyDescent="0.25">
      <c r="A407" s="53">
        <v>111</v>
      </c>
      <c r="B407" s="139"/>
      <c r="C407" s="140" t="s">
        <v>324</v>
      </c>
      <c r="D407" s="82"/>
      <c r="E407" s="88"/>
      <c r="F407" s="89"/>
      <c r="G407" s="75"/>
      <c r="H407" s="18"/>
    </row>
    <row r="408" spans="1:8" ht="38.25" x14ac:dyDescent="0.25">
      <c r="A408" s="19"/>
      <c r="B408" s="18">
        <v>111.1</v>
      </c>
      <c r="C408" s="48" t="s">
        <v>325</v>
      </c>
      <c r="D408" s="91" t="s">
        <v>12</v>
      </c>
      <c r="E408" s="8">
        <v>0.6</v>
      </c>
      <c r="F408" s="9">
        <v>50</v>
      </c>
      <c r="G408" s="75">
        <f t="shared" si="10"/>
        <v>30</v>
      </c>
      <c r="H408" s="26" t="s">
        <v>113</v>
      </c>
    </row>
    <row r="409" spans="1:8" ht="25.5" x14ac:dyDescent="0.25">
      <c r="A409" s="19"/>
      <c r="B409" s="18">
        <v>111.2</v>
      </c>
      <c r="C409" s="48" t="s">
        <v>326</v>
      </c>
      <c r="D409" s="91" t="s">
        <v>12</v>
      </c>
      <c r="E409" s="8">
        <v>0.19</v>
      </c>
      <c r="F409" s="9">
        <v>200</v>
      </c>
      <c r="G409" s="75">
        <f t="shared" si="10"/>
        <v>38</v>
      </c>
      <c r="H409" s="26" t="s">
        <v>113</v>
      </c>
    </row>
    <row r="410" spans="1:8" ht="25.5" x14ac:dyDescent="0.25">
      <c r="A410" s="19"/>
      <c r="B410" s="18">
        <v>111.3</v>
      </c>
      <c r="C410" s="48" t="s">
        <v>327</v>
      </c>
      <c r="D410" s="91" t="s">
        <v>12</v>
      </c>
      <c r="E410" s="8">
        <v>0.72</v>
      </c>
      <c r="F410" s="9">
        <v>100</v>
      </c>
      <c r="G410" s="75">
        <f t="shared" si="10"/>
        <v>72</v>
      </c>
      <c r="H410" s="26" t="s">
        <v>113</v>
      </c>
    </row>
    <row r="411" spans="1:8" x14ac:dyDescent="0.25">
      <c r="A411" s="19"/>
      <c r="B411" s="18"/>
      <c r="C411" s="27" t="s">
        <v>19</v>
      </c>
      <c r="D411" s="19">
        <f>A407</f>
        <v>111</v>
      </c>
      <c r="E411" s="72"/>
      <c r="F411" s="73"/>
      <c r="G411" s="74">
        <f>SUM(G408:G410)</f>
        <v>140</v>
      </c>
      <c r="H411" s="26"/>
    </row>
    <row r="412" spans="1:8" x14ac:dyDescent="0.25">
      <c r="A412" s="138"/>
      <c r="B412" s="18"/>
      <c r="C412" s="31" t="s">
        <v>328</v>
      </c>
      <c r="D412" s="18"/>
      <c r="E412" s="23"/>
      <c r="F412" s="24"/>
      <c r="G412" s="75"/>
      <c r="H412" s="18"/>
    </row>
    <row r="413" spans="1:8" x14ac:dyDescent="0.25">
      <c r="A413" s="81">
        <v>112</v>
      </c>
      <c r="B413" s="39"/>
      <c r="C413" s="108" t="s">
        <v>329</v>
      </c>
      <c r="D413" s="109" t="s">
        <v>172</v>
      </c>
      <c r="E413" s="111">
        <v>2.4</v>
      </c>
      <c r="F413" s="110">
        <v>20</v>
      </c>
      <c r="G413" s="75">
        <f t="shared" si="10"/>
        <v>48</v>
      </c>
      <c r="H413" s="18" t="s">
        <v>113</v>
      </c>
    </row>
    <row r="414" spans="1:8" x14ac:dyDescent="0.25">
      <c r="A414" s="141"/>
      <c r="B414" s="39"/>
      <c r="C414" s="27" t="s">
        <v>19</v>
      </c>
      <c r="D414" s="19">
        <f>A413</f>
        <v>112</v>
      </c>
      <c r="E414" s="72"/>
      <c r="F414" s="73"/>
      <c r="G414" s="74">
        <f>SUM(G413)</f>
        <v>48</v>
      </c>
      <c r="H414" s="18"/>
    </row>
    <row r="415" spans="1:8" ht="25.5" x14ac:dyDescent="0.25">
      <c r="A415" s="19">
        <v>113</v>
      </c>
      <c r="B415" s="18"/>
      <c r="C415" s="48" t="s">
        <v>330</v>
      </c>
      <c r="D415" s="18" t="s">
        <v>172</v>
      </c>
      <c r="E415" s="36">
        <v>6</v>
      </c>
      <c r="F415" s="37">
        <v>5</v>
      </c>
      <c r="G415" s="75">
        <f t="shared" si="10"/>
        <v>30</v>
      </c>
      <c r="H415" s="18" t="s">
        <v>113</v>
      </c>
    </row>
    <row r="416" spans="1:8" x14ac:dyDescent="0.25">
      <c r="A416" s="19"/>
      <c r="B416" s="18"/>
      <c r="C416" s="27" t="s">
        <v>19</v>
      </c>
      <c r="D416" s="19">
        <f>A415</f>
        <v>113</v>
      </c>
      <c r="E416" s="72"/>
      <c r="F416" s="73"/>
      <c r="G416" s="74">
        <f>SUM(G415)</f>
        <v>30</v>
      </c>
      <c r="H416" s="18"/>
    </row>
    <row r="417" spans="1:8" ht="25.5" x14ac:dyDescent="0.25">
      <c r="A417" s="19">
        <v>114</v>
      </c>
      <c r="B417" s="18"/>
      <c r="C417" s="48" t="s">
        <v>331</v>
      </c>
      <c r="D417" s="18" t="s">
        <v>172</v>
      </c>
      <c r="E417" s="36">
        <v>1.7849999999999999</v>
      </c>
      <c r="F417" s="37">
        <v>220</v>
      </c>
      <c r="G417" s="75">
        <f t="shared" si="10"/>
        <v>392.7</v>
      </c>
      <c r="H417" s="18" t="s">
        <v>113</v>
      </c>
    </row>
    <row r="418" spans="1:8" x14ac:dyDescent="0.25">
      <c r="A418" s="19"/>
      <c r="B418" s="18"/>
      <c r="C418" s="27" t="s">
        <v>19</v>
      </c>
      <c r="D418" s="19">
        <f>A417</f>
        <v>114</v>
      </c>
      <c r="E418" s="72"/>
      <c r="F418" s="73"/>
      <c r="G418" s="74">
        <f>SUM(G417)</f>
        <v>392.7</v>
      </c>
      <c r="H418" s="18"/>
    </row>
    <row r="419" spans="1:8" ht="51" x14ac:dyDescent="0.25">
      <c r="A419" s="138">
        <v>115</v>
      </c>
      <c r="B419" s="18"/>
      <c r="C419" s="48" t="s">
        <v>332</v>
      </c>
      <c r="D419" s="91" t="s">
        <v>265</v>
      </c>
      <c r="E419" s="8">
        <v>0.5</v>
      </c>
      <c r="F419" s="9">
        <v>200</v>
      </c>
      <c r="G419" s="75">
        <f t="shared" si="10"/>
        <v>100</v>
      </c>
      <c r="H419" s="18" t="s">
        <v>113</v>
      </c>
    </row>
    <row r="420" spans="1:8" x14ac:dyDescent="0.25">
      <c r="A420" s="138"/>
      <c r="B420" s="18"/>
      <c r="C420" s="27" t="s">
        <v>19</v>
      </c>
      <c r="D420" s="19">
        <f>A419</f>
        <v>115</v>
      </c>
      <c r="E420" s="72"/>
      <c r="F420" s="73"/>
      <c r="G420" s="74">
        <f>SUM(G419)</f>
        <v>100</v>
      </c>
      <c r="H420" s="18"/>
    </row>
    <row r="421" spans="1:8" x14ac:dyDescent="0.25">
      <c r="A421" s="81">
        <v>116</v>
      </c>
      <c r="B421" s="82"/>
      <c r="C421" s="48" t="s">
        <v>333</v>
      </c>
      <c r="D421" s="82" t="s">
        <v>172</v>
      </c>
      <c r="E421" s="97">
        <v>0.99750000000000005</v>
      </c>
      <c r="F421" s="98">
        <v>100</v>
      </c>
      <c r="G421" s="75">
        <f t="shared" si="10"/>
        <v>99.75</v>
      </c>
      <c r="H421" s="18" t="s">
        <v>113</v>
      </c>
    </row>
    <row r="422" spans="1:8" x14ac:dyDescent="0.25">
      <c r="A422" s="81"/>
      <c r="B422" s="82"/>
      <c r="C422" s="27" t="s">
        <v>19</v>
      </c>
      <c r="D422" s="19">
        <f>A421</f>
        <v>116</v>
      </c>
      <c r="E422" s="72"/>
      <c r="F422" s="73"/>
      <c r="G422" s="74">
        <f>SUM(G421)</f>
        <v>99.75</v>
      </c>
      <c r="H422" s="18"/>
    </row>
    <row r="423" spans="1:8" ht="38.25" x14ac:dyDescent="0.25">
      <c r="A423" s="138">
        <v>117</v>
      </c>
      <c r="B423" s="18"/>
      <c r="C423" s="48" t="s">
        <v>334</v>
      </c>
      <c r="D423" s="91" t="s">
        <v>335</v>
      </c>
      <c r="E423" s="8">
        <v>1.06</v>
      </c>
      <c r="F423" s="9">
        <v>120</v>
      </c>
      <c r="G423" s="75">
        <f t="shared" si="10"/>
        <v>127.2</v>
      </c>
      <c r="H423" s="18" t="s">
        <v>113</v>
      </c>
    </row>
    <row r="424" spans="1:8" x14ac:dyDescent="0.25">
      <c r="A424" s="138"/>
      <c r="B424" s="18"/>
      <c r="C424" s="27" t="s">
        <v>19</v>
      </c>
      <c r="D424" s="19">
        <f>A423</f>
        <v>117</v>
      </c>
      <c r="E424" s="72"/>
      <c r="F424" s="73"/>
      <c r="G424" s="74">
        <f>SUM(G423)</f>
        <v>127.2</v>
      </c>
      <c r="H424" s="18"/>
    </row>
    <row r="425" spans="1:8" ht="26.25" x14ac:dyDescent="0.25">
      <c r="A425" s="138">
        <v>118</v>
      </c>
      <c r="B425" s="39"/>
      <c r="C425" s="108" t="s">
        <v>336</v>
      </c>
      <c r="D425" s="109" t="s">
        <v>335</v>
      </c>
      <c r="E425" s="8">
        <v>1.06</v>
      </c>
      <c r="F425" s="9">
        <v>240</v>
      </c>
      <c r="G425" s="75">
        <f t="shared" si="10"/>
        <v>254.4</v>
      </c>
      <c r="H425" s="18" t="s">
        <v>113</v>
      </c>
    </row>
    <row r="426" spans="1:8" x14ac:dyDescent="0.25">
      <c r="A426" s="138"/>
      <c r="B426" s="39"/>
      <c r="C426" s="27" t="s">
        <v>19</v>
      </c>
      <c r="D426" s="19">
        <f>A425</f>
        <v>118</v>
      </c>
      <c r="E426" s="72"/>
      <c r="F426" s="73"/>
      <c r="G426" s="74">
        <f>SUM(G425)</f>
        <v>254.4</v>
      </c>
      <c r="H426" s="18"/>
    </row>
    <row r="427" spans="1:8" ht="26.25" x14ac:dyDescent="0.25">
      <c r="A427" s="138">
        <v>119</v>
      </c>
      <c r="B427" s="18"/>
      <c r="C427" s="48" t="s">
        <v>337</v>
      </c>
      <c r="D427" s="91" t="s">
        <v>137</v>
      </c>
      <c r="E427" s="8">
        <v>4.5</v>
      </c>
      <c r="F427" s="9">
        <v>20</v>
      </c>
      <c r="G427" s="75">
        <f t="shared" si="10"/>
        <v>90</v>
      </c>
      <c r="H427" s="18" t="s">
        <v>113</v>
      </c>
    </row>
    <row r="428" spans="1:8" x14ac:dyDescent="0.25">
      <c r="A428" s="138"/>
      <c r="B428" s="18"/>
      <c r="C428" s="27" t="s">
        <v>19</v>
      </c>
      <c r="D428" s="19">
        <f>A427</f>
        <v>119</v>
      </c>
      <c r="E428" s="72"/>
      <c r="F428" s="73"/>
      <c r="G428" s="74">
        <f>SUM(G427)</f>
        <v>90</v>
      </c>
      <c r="H428" s="18"/>
    </row>
    <row r="429" spans="1:8" x14ac:dyDescent="0.25">
      <c r="A429" s="138">
        <v>120</v>
      </c>
      <c r="B429" s="18">
        <v>120.1</v>
      </c>
      <c r="C429" s="48" t="s">
        <v>338</v>
      </c>
      <c r="D429" s="18" t="s">
        <v>265</v>
      </c>
      <c r="E429" s="32">
        <v>0.16</v>
      </c>
      <c r="F429" s="24">
        <v>500</v>
      </c>
      <c r="G429" s="75">
        <f t="shared" si="10"/>
        <v>80</v>
      </c>
      <c r="H429" s="18" t="s">
        <v>113</v>
      </c>
    </row>
    <row r="430" spans="1:8" ht="26.25" x14ac:dyDescent="0.25">
      <c r="A430" s="19"/>
      <c r="B430" s="18">
        <v>120.2</v>
      </c>
      <c r="C430" s="48" t="s">
        <v>339</v>
      </c>
      <c r="D430" s="18" t="s">
        <v>137</v>
      </c>
      <c r="E430" s="32">
        <v>6.3</v>
      </c>
      <c r="F430" s="24">
        <v>10</v>
      </c>
      <c r="G430" s="75">
        <f t="shared" si="10"/>
        <v>63</v>
      </c>
      <c r="H430" s="18" t="s">
        <v>113</v>
      </c>
    </row>
    <row r="431" spans="1:8" x14ac:dyDescent="0.25">
      <c r="A431" s="19"/>
      <c r="B431" s="18"/>
      <c r="C431" s="27" t="s">
        <v>19</v>
      </c>
      <c r="D431" s="19">
        <f>A429</f>
        <v>120</v>
      </c>
      <c r="E431" s="72"/>
      <c r="F431" s="73"/>
      <c r="G431" s="74">
        <f>SUM(G429:G430)</f>
        <v>143</v>
      </c>
      <c r="H431" s="18"/>
    </row>
    <row r="432" spans="1:8" ht="39" x14ac:dyDescent="0.25">
      <c r="A432" s="19">
        <v>121</v>
      </c>
      <c r="B432" s="18"/>
      <c r="C432" s="94" t="s">
        <v>340</v>
      </c>
      <c r="D432" s="18" t="s">
        <v>172</v>
      </c>
      <c r="E432" s="32">
        <v>10</v>
      </c>
      <c r="F432" s="26">
        <v>15</v>
      </c>
      <c r="G432" s="43">
        <f t="shared" si="10"/>
        <v>150</v>
      </c>
      <c r="H432" s="142" t="s">
        <v>113</v>
      </c>
    </row>
    <row r="433" spans="1:8" x14ac:dyDescent="0.25">
      <c r="A433" s="19"/>
      <c r="B433" s="18"/>
      <c r="C433" s="27" t="s">
        <v>19</v>
      </c>
      <c r="D433" s="19">
        <f>A432</f>
        <v>121</v>
      </c>
      <c r="E433" s="72"/>
      <c r="F433" s="73"/>
      <c r="G433" s="74">
        <f>SUM(G432)</f>
        <v>150</v>
      </c>
      <c r="H433" s="142"/>
    </row>
    <row r="434" spans="1:8" ht="26.25" x14ac:dyDescent="0.25">
      <c r="A434" s="19">
        <v>122</v>
      </c>
      <c r="B434" s="18"/>
      <c r="C434" s="94" t="s">
        <v>341</v>
      </c>
      <c r="D434" s="18" t="s">
        <v>172</v>
      </c>
      <c r="E434" s="32">
        <v>8.07</v>
      </c>
      <c r="F434" s="96">
        <v>5</v>
      </c>
      <c r="G434" s="75">
        <f t="shared" si="10"/>
        <v>40.35</v>
      </c>
      <c r="H434" s="18" t="s">
        <v>113</v>
      </c>
    </row>
    <row r="435" spans="1:8" x14ac:dyDescent="0.25">
      <c r="A435" s="19"/>
      <c r="B435" s="18"/>
      <c r="C435" s="27" t="s">
        <v>19</v>
      </c>
      <c r="D435" s="19">
        <f>A434</f>
        <v>122</v>
      </c>
      <c r="E435" s="72"/>
      <c r="F435" s="73"/>
      <c r="G435" s="74">
        <f>SUM(G434)</f>
        <v>40.35</v>
      </c>
      <c r="H435" s="18"/>
    </row>
    <row r="436" spans="1:8" ht="26.25" x14ac:dyDescent="0.25">
      <c r="A436" s="19">
        <v>123</v>
      </c>
      <c r="B436" s="18"/>
      <c r="C436" s="94" t="s">
        <v>342</v>
      </c>
      <c r="D436" s="18" t="s">
        <v>137</v>
      </c>
      <c r="E436" s="32">
        <v>0.28399999999999997</v>
      </c>
      <c r="F436" s="96">
        <v>100</v>
      </c>
      <c r="G436" s="43">
        <v>28.4</v>
      </c>
      <c r="H436" s="142" t="s">
        <v>113</v>
      </c>
    </row>
    <row r="437" spans="1:8" x14ac:dyDescent="0.25">
      <c r="A437" s="53"/>
      <c r="B437" s="139"/>
      <c r="C437" s="27" t="s">
        <v>19</v>
      </c>
      <c r="D437" s="19">
        <f>A436</f>
        <v>123</v>
      </c>
      <c r="E437" s="72"/>
      <c r="F437" s="73"/>
      <c r="G437" s="74">
        <f>SUM(G436)</f>
        <v>28.4</v>
      </c>
      <c r="H437" s="55"/>
    </row>
    <row r="438" spans="1:8" x14ac:dyDescent="0.25">
      <c r="A438" s="19">
        <v>124</v>
      </c>
      <c r="B438" s="18"/>
      <c r="C438" s="31" t="s">
        <v>343</v>
      </c>
      <c r="D438" s="91"/>
      <c r="E438" s="8"/>
      <c r="F438" s="9"/>
      <c r="G438" s="75"/>
      <c r="H438" s="26"/>
    </row>
    <row r="439" spans="1:8" x14ac:dyDescent="0.25">
      <c r="A439" s="19"/>
      <c r="B439" s="18">
        <v>124.1</v>
      </c>
      <c r="C439" s="48" t="s">
        <v>344</v>
      </c>
      <c r="D439" s="91" t="s">
        <v>172</v>
      </c>
      <c r="E439" s="8">
        <v>2.0499999999999998</v>
      </c>
      <c r="F439" s="9">
        <v>1200</v>
      </c>
      <c r="G439" s="75">
        <f t="shared" ref="G439:G453" si="11">E439*F439</f>
        <v>2460</v>
      </c>
      <c r="H439" s="43" t="s">
        <v>113</v>
      </c>
    </row>
    <row r="440" spans="1:8" ht="26.25" x14ac:dyDescent="0.25">
      <c r="A440" s="19"/>
      <c r="B440" s="18">
        <v>124.2</v>
      </c>
      <c r="C440" s="48" t="s">
        <v>345</v>
      </c>
      <c r="D440" s="91" t="s">
        <v>137</v>
      </c>
      <c r="E440" s="8">
        <v>4.7E-2</v>
      </c>
      <c r="F440" s="9">
        <v>3150</v>
      </c>
      <c r="G440" s="75">
        <f t="shared" si="11"/>
        <v>148.05000000000001</v>
      </c>
      <c r="H440" s="43" t="s">
        <v>113</v>
      </c>
    </row>
    <row r="441" spans="1:8" x14ac:dyDescent="0.25">
      <c r="A441" s="19"/>
      <c r="B441" s="18">
        <v>124.3</v>
      </c>
      <c r="C441" s="48" t="s">
        <v>346</v>
      </c>
      <c r="D441" s="91" t="s">
        <v>265</v>
      </c>
      <c r="E441" s="8">
        <v>0.19600000000000001</v>
      </c>
      <c r="F441" s="9">
        <v>700</v>
      </c>
      <c r="G441" s="75">
        <f t="shared" si="11"/>
        <v>137.20000000000002</v>
      </c>
      <c r="H441" s="43" t="s">
        <v>113</v>
      </c>
    </row>
    <row r="442" spans="1:8" x14ac:dyDescent="0.25">
      <c r="A442" s="19"/>
      <c r="B442" s="18">
        <v>124.4</v>
      </c>
      <c r="C442" s="48" t="s">
        <v>347</v>
      </c>
      <c r="D442" s="91" t="s">
        <v>265</v>
      </c>
      <c r="E442" s="8">
        <v>0.19600000000000001</v>
      </c>
      <c r="F442" s="9">
        <v>500</v>
      </c>
      <c r="G442" s="75">
        <f t="shared" si="11"/>
        <v>98</v>
      </c>
      <c r="H442" s="43" t="s">
        <v>113</v>
      </c>
    </row>
    <row r="443" spans="1:8" ht="26.25" x14ac:dyDescent="0.25">
      <c r="A443" s="19"/>
      <c r="B443" s="18">
        <v>124.5</v>
      </c>
      <c r="C443" s="94" t="s">
        <v>348</v>
      </c>
      <c r="D443" s="18" t="s">
        <v>265</v>
      </c>
      <c r="E443" s="32">
        <v>0.23799999999999999</v>
      </c>
      <c r="F443" s="26">
        <v>100</v>
      </c>
      <c r="G443" s="75">
        <f t="shared" si="11"/>
        <v>23.799999999999997</v>
      </c>
      <c r="H443" s="18" t="s">
        <v>113</v>
      </c>
    </row>
    <row r="444" spans="1:8" ht="25.5" x14ac:dyDescent="0.25">
      <c r="A444" s="19"/>
      <c r="B444" s="18">
        <v>124.6</v>
      </c>
      <c r="C444" s="48" t="s">
        <v>349</v>
      </c>
      <c r="D444" s="143" t="s">
        <v>270</v>
      </c>
      <c r="E444" s="8">
        <v>35</v>
      </c>
      <c r="F444" s="9">
        <v>45</v>
      </c>
      <c r="G444" s="75">
        <f t="shared" si="11"/>
        <v>1575</v>
      </c>
      <c r="H444" s="43" t="s">
        <v>113</v>
      </c>
    </row>
    <row r="445" spans="1:8" ht="25.5" x14ac:dyDescent="0.25">
      <c r="A445" s="19"/>
      <c r="B445" s="18">
        <v>124.7</v>
      </c>
      <c r="C445" s="48" t="s">
        <v>350</v>
      </c>
      <c r="D445" s="143" t="s">
        <v>265</v>
      </c>
      <c r="E445" s="8">
        <v>0.17199999999999999</v>
      </c>
      <c r="F445" s="9">
        <v>200</v>
      </c>
      <c r="G445" s="75">
        <f t="shared" si="11"/>
        <v>34.4</v>
      </c>
      <c r="H445" s="43" t="s">
        <v>113</v>
      </c>
    </row>
    <row r="446" spans="1:8" x14ac:dyDescent="0.25">
      <c r="A446" s="19"/>
      <c r="B446" s="18">
        <v>124.8</v>
      </c>
      <c r="C446" s="48" t="s">
        <v>351</v>
      </c>
      <c r="D446" s="18" t="s">
        <v>172</v>
      </c>
      <c r="E446" s="32">
        <v>1.5</v>
      </c>
      <c r="F446" s="24">
        <v>200</v>
      </c>
      <c r="G446" s="75">
        <f t="shared" si="11"/>
        <v>300</v>
      </c>
      <c r="H446" s="43" t="s">
        <v>113</v>
      </c>
    </row>
    <row r="447" spans="1:8" x14ac:dyDescent="0.25">
      <c r="A447" s="19"/>
      <c r="B447" s="18">
        <v>124.9</v>
      </c>
      <c r="C447" s="48" t="s">
        <v>352</v>
      </c>
      <c r="D447" s="91" t="s">
        <v>172</v>
      </c>
      <c r="E447" s="32">
        <v>1.5</v>
      </c>
      <c r="F447" s="9">
        <v>40</v>
      </c>
      <c r="G447" s="75">
        <f t="shared" si="11"/>
        <v>60</v>
      </c>
      <c r="H447" s="43" t="s">
        <v>113</v>
      </c>
    </row>
    <row r="448" spans="1:8" x14ac:dyDescent="0.25">
      <c r="A448" s="19"/>
      <c r="B448" s="71">
        <v>124.1</v>
      </c>
      <c r="C448" s="22" t="s">
        <v>353</v>
      </c>
      <c r="D448" s="18" t="s">
        <v>172</v>
      </c>
      <c r="E448" s="32">
        <v>3.65</v>
      </c>
      <c r="F448" s="24">
        <v>140</v>
      </c>
      <c r="G448" s="75">
        <f>E448*F448</f>
        <v>511</v>
      </c>
      <c r="H448" s="26" t="s">
        <v>113</v>
      </c>
    </row>
    <row r="449" spans="1:8" x14ac:dyDescent="0.25">
      <c r="A449" s="19"/>
      <c r="B449" s="18">
        <v>124.11</v>
      </c>
      <c r="C449" s="94" t="s">
        <v>354</v>
      </c>
      <c r="D449" s="18" t="s">
        <v>265</v>
      </c>
      <c r="E449" s="32">
        <v>0.2</v>
      </c>
      <c r="F449" s="26">
        <v>200</v>
      </c>
      <c r="G449" s="43">
        <v>40</v>
      </c>
      <c r="H449" s="18" t="s">
        <v>113</v>
      </c>
    </row>
    <row r="450" spans="1:8" x14ac:dyDescent="0.25">
      <c r="A450" s="19"/>
      <c r="B450" s="18"/>
      <c r="C450" s="27" t="s">
        <v>19</v>
      </c>
      <c r="D450" s="19">
        <f>A438</f>
        <v>124</v>
      </c>
      <c r="E450" s="72"/>
      <c r="F450" s="73"/>
      <c r="G450" s="74">
        <f>SUM(G439:G449)</f>
        <v>5387.45</v>
      </c>
      <c r="H450" s="142"/>
    </row>
    <row r="451" spans="1:8" ht="25.5" x14ac:dyDescent="0.25">
      <c r="A451" s="81">
        <v>125</v>
      </c>
      <c r="B451" s="82"/>
      <c r="C451" s="48" t="s">
        <v>355</v>
      </c>
      <c r="D451" s="82" t="s">
        <v>172</v>
      </c>
      <c r="E451" s="97">
        <v>3</v>
      </c>
      <c r="F451" s="98">
        <v>140</v>
      </c>
      <c r="G451" s="75">
        <f t="shared" si="11"/>
        <v>420</v>
      </c>
      <c r="H451" s="43" t="s">
        <v>113</v>
      </c>
    </row>
    <row r="452" spans="1:8" x14ac:dyDescent="0.25">
      <c r="A452" s="81"/>
      <c r="B452" s="82"/>
      <c r="C452" s="27" t="s">
        <v>19</v>
      </c>
      <c r="D452" s="19">
        <f>A451</f>
        <v>125</v>
      </c>
      <c r="E452" s="72"/>
      <c r="F452" s="73"/>
      <c r="G452" s="74">
        <f>SUM(G451)</f>
        <v>420</v>
      </c>
      <c r="H452" s="43"/>
    </row>
    <row r="453" spans="1:8" ht="25.5" x14ac:dyDescent="0.25">
      <c r="A453" s="19">
        <v>126</v>
      </c>
      <c r="B453" s="18"/>
      <c r="C453" s="48" t="s">
        <v>356</v>
      </c>
      <c r="D453" s="91" t="s">
        <v>172</v>
      </c>
      <c r="E453" s="104">
        <v>1.1399999999999999</v>
      </c>
      <c r="F453" s="103">
        <v>440</v>
      </c>
      <c r="G453" s="75">
        <f t="shared" si="11"/>
        <v>501.59999999999997</v>
      </c>
      <c r="H453" s="18" t="s">
        <v>113</v>
      </c>
    </row>
    <row r="454" spans="1:8" x14ac:dyDescent="0.25">
      <c r="A454" s="19"/>
      <c r="B454" s="18"/>
      <c r="C454" s="27" t="s">
        <v>19</v>
      </c>
      <c r="D454" s="19">
        <f>A453</f>
        <v>126</v>
      </c>
      <c r="E454" s="72"/>
      <c r="F454" s="73"/>
      <c r="G454" s="74">
        <f>SUM(G453)</f>
        <v>501.59999999999997</v>
      </c>
      <c r="H454" s="18"/>
    </row>
    <row r="455" spans="1:8" ht="25.5" x14ac:dyDescent="0.25">
      <c r="A455" s="19">
        <v>127</v>
      </c>
      <c r="B455" s="18"/>
      <c r="C455" s="48" t="s">
        <v>357</v>
      </c>
      <c r="D455" s="91" t="s">
        <v>172</v>
      </c>
      <c r="E455" s="8">
        <v>0.72</v>
      </c>
      <c r="F455" s="9">
        <v>2980</v>
      </c>
      <c r="G455" s="75">
        <v>3840</v>
      </c>
      <c r="H455" s="18" t="s">
        <v>113</v>
      </c>
    </row>
    <row r="456" spans="1:8" x14ac:dyDescent="0.25">
      <c r="A456" s="19"/>
      <c r="B456" s="18"/>
      <c r="C456" s="27" t="s">
        <v>19</v>
      </c>
      <c r="D456" s="19">
        <f>A455</f>
        <v>127</v>
      </c>
      <c r="E456" s="72"/>
      <c r="F456" s="73"/>
      <c r="G456" s="74">
        <f>SUM(G455)</f>
        <v>3840</v>
      </c>
      <c r="H456" s="18"/>
    </row>
    <row r="457" spans="1:8" x14ac:dyDescent="0.25">
      <c r="A457" s="19">
        <v>128</v>
      </c>
      <c r="B457" s="18"/>
      <c r="C457" s="48" t="s">
        <v>358</v>
      </c>
      <c r="D457" s="91" t="s">
        <v>172</v>
      </c>
      <c r="E457" s="8">
        <v>0.94</v>
      </c>
      <c r="F457" s="9">
        <v>2080</v>
      </c>
      <c r="G457" s="75">
        <f>E457*F457</f>
        <v>1955.1999999999998</v>
      </c>
      <c r="H457" s="18" t="s">
        <v>113</v>
      </c>
    </row>
    <row r="458" spans="1:8" x14ac:dyDescent="0.25">
      <c r="A458" s="85"/>
      <c r="B458" s="87"/>
      <c r="C458" s="27" t="s">
        <v>19</v>
      </c>
      <c r="D458" s="19">
        <f>A457</f>
        <v>128</v>
      </c>
      <c r="E458" s="72"/>
      <c r="F458" s="73"/>
      <c r="G458" s="74">
        <f>SUM(G457)</f>
        <v>1955.1999999999998</v>
      </c>
      <c r="H458" s="26"/>
    </row>
    <row r="459" spans="1:8" x14ac:dyDescent="0.25">
      <c r="A459" s="19">
        <v>129</v>
      </c>
      <c r="B459" s="18"/>
      <c r="C459" s="144" t="s">
        <v>359</v>
      </c>
      <c r="D459" s="18" t="s">
        <v>265</v>
      </c>
      <c r="E459" s="32">
        <v>0.156</v>
      </c>
      <c r="F459" s="96">
        <v>500</v>
      </c>
      <c r="G459" s="43">
        <v>78.400000000000006</v>
      </c>
      <c r="H459" s="18" t="s">
        <v>113</v>
      </c>
    </row>
    <row r="460" spans="1:8" x14ac:dyDescent="0.25">
      <c r="A460" s="85"/>
      <c r="B460" s="87"/>
      <c r="C460" s="27" t="s">
        <v>19</v>
      </c>
      <c r="D460" s="19">
        <f>A459</f>
        <v>129</v>
      </c>
      <c r="E460" s="72"/>
      <c r="F460" s="73"/>
      <c r="G460" s="74">
        <f>SUM(G459)</f>
        <v>78.400000000000006</v>
      </c>
      <c r="H460" s="26"/>
    </row>
    <row r="461" spans="1:8" ht="25.5" x14ac:dyDescent="0.25">
      <c r="A461" s="19">
        <v>130</v>
      </c>
      <c r="B461" s="18"/>
      <c r="C461" s="48" t="s">
        <v>360</v>
      </c>
      <c r="D461" s="18" t="s">
        <v>265</v>
      </c>
      <c r="E461" s="36">
        <v>0.12</v>
      </c>
      <c r="F461" s="37">
        <v>500</v>
      </c>
      <c r="G461" s="75">
        <f>E461*F461</f>
        <v>60</v>
      </c>
      <c r="H461" s="26" t="s">
        <v>113</v>
      </c>
    </row>
    <row r="462" spans="1:8" x14ac:dyDescent="0.25">
      <c r="A462" s="19"/>
      <c r="B462" s="18"/>
      <c r="C462" s="27" t="s">
        <v>19</v>
      </c>
      <c r="D462" s="19">
        <f>A461</f>
        <v>130</v>
      </c>
      <c r="E462" s="72"/>
      <c r="F462" s="73"/>
      <c r="G462" s="74">
        <f>SUM(G461)</f>
        <v>60</v>
      </c>
      <c r="H462" s="26"/>
    </row>
    <row r="463" spans="1:8" ht="38.25" x14ac:dyDescent="0.25">
      <c r="A463" s="19">
        <v>131</v>
      </c>
      <c r="B463" s="18"/>
      <c r="C463" s="67" t="s">
        <v>361</v>
      </c>
      <c r="D463" s="91"/>
      <c r="E463" s="8"/>
      <c r="F463" s="9"/>
      <c r="G463" s="75"/>
      <c r="H463" s="26"/>
    </row>
    <row r="464" spans="1:8" ht="38.25" x14ac:dyDescent="0.25">
      <c r="A464" s="19"/>
      <c r="B464" s="18">
        <v>131.1</v>
      </c>
      <c r="C464" s="48" t="s">
        <v>362</v>
      </c>
      <c r="D464" s="91" t="s">
        <v>172</v>
      </c>
      <c r="E464" s="8">
        <v>0.95</v>
      </c>
      <c r="F464" s="9">
        <v>860</v>
      </c>
      <c r="G464" s="75">
        <f>E464*F464</f>
        <v>817</v>
      </c>
      <c r="H464" s="26" t="s">
        <v>113</v>
      </c>
    </row>
    <row r="465" spans="1:8" ht="51" x14ac:dyDescent="0.25">
      <c r="A465" s="19"/>
      <c r="B465" s="18">
        <v>131.19999999999999</v>
      </c>
      <c r="C465" s="48" t="s">
        <v>363</v>
      </c>
      <c r="D465" s="91" t="s">
        <v>265</v>
      </c>
      <c r="E465" s="8">
        <v>0.115</v>
      </c>
      <c r="F465" s="9">
        <v>600</v>
      </c>
      <c r="G465" s="75">
        <f>E465*F465</f>
        <v>69</v>
      </c>
      <c r="H465" s="26" t="s">
        <v>113</v>
      </c>
    </row>
    <row r="466" spans="1:8" ht="51" x14ac:dyDescent="0.25">
      <c r="A466" s="19"/>
      <c r="B466" s="18">
        <v>131.30000000000001</v>
      </c>
      <c r="C466" s="48" t="s">
        <v>364</v>
      </c>
      <c r="D466" s="18" t="s">
        <v>265</v>
      </c>
      <c r="E466" s="32">
        <v>0.14000000000000001</v>
      </c>
      <c r="F466" s="24">
        <v>200</v>
      </c>
      <c r="G466" s="75">
        <f>E466*F466</f>
        <v>28.000000000000004</v>
      </c>
      <c r="H466" s="26" t="s">
        <v>113</v>
      </c>
    </row>
    <row r="467" spans="1:8" ht="63.75" x14ac:dyDescent="0.25">
      <c r="A467" s="19"/>
      <c r="B467" s="18">
        <v>131.4</v>
      </c>
      <c r="C467" s="48" t="s">
        <v>365</v>
      </c>
      <c r="D467" s="18" t="s">
        <v>172</v>
      </c>
      <c r="E467" s="36">
        <v>0.68</v>
      </c>
      <c r="F467" s="37">
        <v>2440</v>
      </c>
      <c r="G467" s="75">
        <f>E467*F467</f>
        <v>1659.2</v>
      </c>
      <c r="H467" s="26" t="s">
        <v>113</v>
      </c>
    </row>
    <row r="468" spans="1:8" x14ac:dyDescent="0.25">
      <c r="A468" s="19"/>
      <c r="B468" s="18"/>
      <c r="C468" s="27" t="s">
        <v>19</v>
      </c>
      <c r="D468" s="19">
        <f>A463</f>
        <v>131</v>
      </c>
      <c r="E468" s="72"/>
      <c r="F468" s="73"/>
      <c r="G468" s="74">
        <f>SUM(G464:G467)</f>
        <v>2573.1999999999998</v>
      </c>
      <c r="H468" s="26"/>
    </row>
    <row r="469" spans="1:8" ht="15.75" x14ac:dyDescent="0.25">
      <c r="A469" s="85"/>
      <c r="B469" s="18"/>
      <c r="C469" s="145" t="s">
        <v>366</v>
      </c>
      <c r="D469" s="91"/>
      <c r="E469" s="8"/>
      <c r="F469" s="9"/>
      <c r="G469" s="75"/>
      <c r="H469" s="26"/>
    </row>
    <row r="470" spans="1:8" x14ac:dyDescent="0.25">
      <c r="A470" s="19">
        <v>132</v>
      </c>
      <c r="B470" s="18"/>
      <c r="C470" s="13" t="s">
        <v>367</v>
      </c>
      <c r="D470" s="91"/>
      <c r="E470" s="8"/>
      <c r="F470" s="9"/>
      <c r="G470" s="75"/>
      <c r="H470" s="26"/>
    </row>
    <row r="471" spans="1:8" x14ac:dyDescent="0.25">
      <c r="A471" s="19"/>
      <c r="B471" s="18">
        <v>132.1</v>
      </c>
      <c r="C471" s="48" t="s">
        <v>368</v>
      </c>
      <c r="D471" s="91" t="s">
        <v>172</v>
      </c>
      <c r="E471" s="8">
        <v>0.8</v>
      </c>
      <c r="F471" s="9">
        <v>140</v>
      </c>
      <c r="G471" s="75">
        <f t="shared" ref="G471:G480" si="12">E471*F471</f>
        <v>112</v>
      </c>
      <c r="H471" s="26" t="s">
        <v>113</v>
      </c>
    </row>
    <row r="472" spans="1:8" x14ac:dyDescent="0.25">
      <c r="A472" s="81"/>
      <c r="B472" s="18">
        <v>132.19999999999999</v>
      </c>
      <c r="C472" s="48" t="s">
        <v>369</v>
      </c>
      <c r="D472" s="82" t="s">
        <v>172</v>
      </c>
      <c r="E472" s="97">
        <v>0.8</v>
      </c>
      <c r="F472" s="98">
        <v>100</v>
      </c>
      <c r="G472" s="75">
        <f t="shared" si="12"/>
        <v>80</v>
      </c>
      <c r="H472" s="18" t="s">
        <v>113</v>
      </c>
    </row>
    <row r="473" spans="1:8" ht="25.5" x14ac:dyDescent="0.25">
      <c r="A473" s="19"/>
      <c r="B473" s="18">
        <v>132.30000000000001</v>
      </c>
      <c r="C473" s="48" t="s">
        <v>370</v>
      </c>
      <c r="D473" s="18" t="s">
        <v>172</v>
      </c>
      <c r="E473" s="36">
        <v>2</v>
      </c>
      <c r="F473" s="37">
        <v>20</v>
      </c>
      <c r="G473" s="75">
        <f t="shared" si="12"/>
        <v>40</v>
      </c>
      <c r="H473" s="18" t="s">
        <v>113</v>
      </c>
    </row>
    <row r="474" spans="1:8" ht="25.5" x14ac:dyDescent="0.25">
      <c r="A474" s="19"/>
      <c r="B474" s="18">
        <v>132.4</v>
      </c>
      <c r="C474" s="48" t="s">
        <v>371</v>
      </c>
      <c r="D474" s="91" t="s">
        <v>265</v>
      </c>
      <c r="E474" s="8">
        <v>0.23</v>
      </c>
      <c r="F474" s="9">
        <v>500</v>
      </c>
      <c r="G474" s="75">
        <f t="shared" si="12"/>
        <v>115</v>
      </c>
      <c r="H474" s="19"/>
    </row>
    <row r="475" spans="1:8" x14ac:dyDescent="0.25">
      <c r="A475" s="19"/>
      <c r="B475" s="18">
        <v>132.5</v>
      </c>
      <c r="C475" s="48" t="s">
        <v>372</v>
      </c>
      <c r="D475" s="91" t="s">
        <v>265</v>
      </c>
      <c r="E475" s="8">
        <v>0.37</v>
      </c>
      <c r="F475" s="9">
        <v>200</v>
      </c>
      <c r="G475" s="75">
        <f t="shared" si="12"/>
        <v>74</v>
      </c>
      <c r="H475" s="19"/>
    </row>
    <row r="476" spans="1:8" x14ac:dyDescent="0.25">
      <c r="A476" s="19"/>
      <c r="B476" s="18">
        <v>132.6</v>
      </c>
      <c r="C476" s="48" t="s">
        <v>373</v>
      </c>
      <c r="D476" s="91" t="s">
        <v>172</v>
      </c>
      <c r="E476" s="8">
        <v>1.9</v>
      </c>
      <c r="F476" s="9">
        <v>80</v>
      </c>
      <c r="G476" s="75">
        <f t="shared" si="12"/>
        <v>152</v>
      </c>
      <c r="H476" s="18" t="s">
        <v>113</v>
      </c>
    </row>
    <row r="477" spans="1:8" ht="26.25" x14ac:dyDescent="0.25">
      <c r="A477" s="19"/>
      <c r="B477" s="18">
        <v>132.69999999999999</v>
      </c>
      <c r="C477" s="48" t="s">
        <v>374</v>
      </c>
      <c r="D477" s="91" t="s">
        <v>137</v>
      </c>
      <c r="E477" s="8">
        <v>0.6</v>
      </c>
      <c r="F477" s="9">
        <v>225</v>
      </c>
      <c r="G477" s="75">
        <f t="shared" si="12"/>
        <v>135</v>
      </c>
      <c r="H477" s="18" t="s">
        <v>113</v>
      </c>
    </row>
    <row r="478" spans="1:8" ht="26.25" x14ac:dyDescent="0.25">
      <c r="A478" s="17"/>
      <c r="B478" s="18">
        <v>132.80000000000001</v>
      </c>
      <c r="C478" s="48" t="s">
        <v>375</v>
      </c>
      <c r="D478" s="91" t="s">
        <v>137</v>
      </c>
      <c r="E478" s="8">
        <v>0.6</v>
      </c>
      <c r="F478" s="9">
        <v>150</v>
      </c>
      <c r="G478" s="75">
        <f>E478*F478</f>
        <v>90</v>
      </c>
      <c r="H478" s="18" t="s">
        <v>113</v>
      </c>
    </row>
    <row r="479" spans="1:8" ht="26.25" x14ac:dyDescent="0.25">
      <c r="A479" s="17"/>
      <c r="B479" s="18">
        <v>132.9</v>
      </c>
      <c r="C479" s="48" t="s">
        <v>376</v>
      </c>
      <c r="D479" s="91" t="s">
        <v>137</v>
      </c>
      <c r="E479" s="8">
        <v>0.6</v>
      </c>
      <c r="F479" s="9">
        <v>150</v>
      </c>
      <c r="G479" s="75">
        <f t="shared" si="12"/>
        <v>90</v>
      </c>
      <c r="H479" s="18" t="s">
        <v>113</v>
      </c>
    </row>
    <row r="480" spans="1:8" x14ac:dyDescent="0.25">
      <c r="A480" s="19"/>
      <c r="B480" s="71">
        <v>132.1</v>
      </c>
      <c r="C480" s="48" t="s">
        <v>377</v>
      </c>
      <c r="D480" s="91" t="s">
        <v>172</v>
      </c>
      <c r="E480" s="8">
        <v>1.8</v>
      </c>
      <c r="F480" s="9">
        <v>100</v>
      </c>
      <c r="G480" s="75">
        <f t="shared" si="12"/>
        <v>180</v>
      </c>
      <c r="H480" s="18" t="s">
        <v>113</v>
      </c>
    </row>
    <row r="481" spans="1:8" x14ac:dyDescent="0.25">
      <c r="A481" s="19"/>
      <c r="B481" s="71">
        <v>132.11000000000001</v>
      </c>
      <c r="C481" s="94" t="s">
        <v>378</v>
      </c>
      <c r="D481" s="18" t="s">
        <v>172</v>
      </c>
      <c r="E481" s="32">
        <v>4.25</v>
      </c>
      <c r="F481" s="146">
        <v>20</v>
      </c>
      <c r="G481" s="43">
        <v>85</v>
      </c>
      <c r="H481" s="18" t="s">
        <v>113</v>
      </c>
    </row>
    <row r="482" spans="1:8" x14ac:dyDescent="0.25">
      <c r="A482" s="19"/>
      <c r="B482" s="71">
        <v>132.12</v>
      </c>
      <c r="C482" s="48" t="s">
        <v>379</v>
      </c>
      <c r="D482" s="91" t="s">
        <v>172</v>
      </c>
      <c r="E482" s="8">
        <v>1.8</v>
      </c>
      <c r="F482" s="9">
        <v>120</v>
      </c>
      <c r="G482" s="75">
        <f>E482*F482</f>
        <v>216</v>
      </c>
      <c r="H482" s="18" t="s">
        <v>113</v>
      </c>
    </row>
    <row r="483" spans="1:8" x14ac:dyDescent="0.25">
      <c r="A483" s="138"/>
      <c r="B483" s="71">
        <v>132.13</v>
      </c>
      <c r="C483" s="108" t="s">
        <v>380</v>
      </c>
      <c r="D483" s="109" t="s">
        <v>172</v>
      </c>
      <c r="E483" s="111">
        <v>2.5499999999999998</v>
      </c>
      <c r="F483" s="110">
        <v>40</v>
      </c>
      <c r="G483" s="75">
        <f>E483*F483</f>
        <v>102</v>
      </c>
      <c r="H483" s="18" t="s">
        <v>113</v>
      </c>
    </row>
    <row r="484" spans="1:8" x14ac:dyDescent="0.25">
      <c r="A484" s="138"/>
      <c r="B484" s="71">
        <v>132.13999999999999</v>
      </c>
      <c r="C484" s="108" t="s">
        <v>381</v>
      </c>
      <c r="D484" s="109" t="s">
        <v>172</v>
      </c>
      <c r="E484" s="111">
        <v>2</v>
      </c>
      <c r="F484" s="110">
        <v>20</v>
      </c>
      <c r="G484" s="75">
        <f>E484*F484</f>
        <v>40</v>
      </c>
      <c r="H484" s="18" t="s">
        <v>113</v>
      </c>
    </row>
    <row r="485" spans="1:8" ht="26.25" x14ac:dyDescent="0.25">
      <c r="A485" s="19"/>
      <c r="B485" s="71">
        <v>132.15</v>
      </c>
      <c r="C485" s="48" t="s">
        <v>382</v>
      </c>
      <c r="D485" s="91" t="s">
        <v>137</v>
      </c>
      <c r="E485" s="8">
        <v>0.1074</v>
      </c>
      <c r="F485" s="9">
        <v>4000</v>
      </c>
      <c r="G485" s="75">
        <f>E485*F485</f>
        <v>429.59999999999997</v>
      </c>
      <c r="H485" s="18" t="s">
        <v>113</v>
      </c>
    </row>
    <row r="486" spans="1:8" x14ac:dyDescent="0.25">
      <c r="A486" s="19"/>
      <c r="B486" s="71"/>
      <c r="C486" s="27" t="s">
        <v>19</v>
      </c>
      <c r="D486" s="19">
        <f>A470</f>
        <v>132</v>
      </c>
      <c r="E486" s="72"/>
      <c r="F486" s="73"/>
      <c r="G486" s="74">
        <f>SUM(G471:G485)</f>
        <v>1940.6</v>
      </c>
      <c r="H486" s="18"/>
    </row>
    <row r="487" spans="1:8" x14ac:dyDescent="0.25">
      <c r="A487" s="19">
        <v>133</v>
      </c>
      <c r="B487" s="71"/>
      <c r="C487" s="67" t="s">
        <v>383</v>
      </c>
      <c r="D487" s="18"/>
      <c r="E487" s="36"/>
      <c r="F487" s="37"/>
      <c r="G487" s="75"/>
      <c r="H487" s="18"/>
    </row>
    <row r="488" spans="1:8" ht="25.5" x14ac:dyDescent="0.25">
      <c r="A488" s="19"/>
      <c r="B488" s="18">
        <v>133.1</v>
      </c>
      <c r="C488" s="22" t="s">
        <v>384</v>
      </c>
      <c r="D488" s="18" t="s">
        <v>265</v>
      </c>
      <c r="E488" s="36">
        <v>0.18</v>
      </c>
      <c r="F488" s="37">
        <v>200</v>
      </c>
      <c r="G488" s="25">
        <f t="shared" ref="G488:G499" si="13">E488*F488</f>
        <v>36</v>
      </c>
      <c r="H488" s="18" t="s">
        <v>113</v>
      </c>
    </row>
    <row r="489" spans="1:8" x14ac:dyDescent="0.25">
      <c r="A489" s="18"/>
      <c r="B489" s="18">
        <v>133.19999999999999</v>
      </c>
      <c r="C489" s="126" t="s">
        <v>385</v>
      </c>
      <c r="D489" s="18" t="s">
        <v>265</v>
      </c>
      <c r="E489" s="32">
        <v>0.182</v>
      </c>
      <c r="F489" s="96">
        <v>100</v>
      </c>
      <c r="G489" s="43">
        <v>18.2</v>
      </c>
      <c r="H489" s="18" t="s">
        <v>113</v>
      </c>
    </row>
    <row r="490" spans="1:8" ht="25.5" x14ac:dyDescent="0.25">
      <c r="A490" s="19"/>
      <c r="B490" s="18">
        <v>133.30000000000001</v>
      </c>
      <c r="C490" s="22" t="s">
        <v>386</v>
      </c>
      <c r="D490" s="18" t="s">
        <v>265</v>
      </c>
      <c r="E490" s="36">
        <v>0.18</v>
      </c>
      <c r="F490" s="37">
        <v>600</v>
      </c>
      <c r="G490" s="75">
        <f t="shared" si="13"/>
        <v>108</v>
      </c>
      <c r="H490" s="18" t="s">
        <v>113</v>
      </c>
    </row>
    <row r="491" spans="1:8" ht="25.5" x14ac:dyDescent="0.25">
      <c r="A491" s="19"/>
      <c r="B491" s="18">
        <v>133.4</v>
      </c>
      <c r="C491" s="22" t="s">
        <v>387</v>
      </c>
      <c r="D491" s="91" t="s">
        <v>265</v>
      </c>
      <c r="E491" s="8">
        <v>0.188</v>
      </c>
      <c r="F491" s="9">
        <v>1200</v>
      </c>
      <c r="G491" s="75">
        <f t="shared" si="13"/>
        <v>225.6</v>
      </c>
      <c r="H491" s="18" t="s">
        <v>113</v>
      </c>
    </row>
    <row r="492" spans="1:8" x14ac:dyDescent="0.25">
      <c r="A492" s="19"/>
      <c r="B492" s="18"/>
      <c r="C492" s="27" t="s">
        <v>19</v>
      </c>
      <c r="D492" s="19">
        <f>A487</f>
        <v>133</v>
      </c>
      <c r="E492" s="72"/>
      <c r="F492" s="73"/>
      <c r="G492" s="74">
        <f>SUM(G488:G491)</f>
        <v>387.79999999999995</v>
      </c>
      <c r="H492" s="18"/>
    </row>
    <row r="493" spans="1:8" ht="25.5" x14ac:dyDescent="0.25">
      <c r="A493" s="19">
        <v>134</v>
      </c>
      <c r="B493" s="18"/>
      <c r="C493" s="22" t="s">
        <v>388</v>
      </c>
      <c r="D493" s="18" t="s">
        <v>265</v>
      </c>
      <c r="E493" s="36">
        <v>0.18</v>
      </c>
      <c r="F493" s="37">
        <v>300</v>
      </c>
      <c r="G493" s="25">
        <f>E493*F493</f>
        <v>54</v>
      </c>
      <c r="H493" s="18" t="s">
        <v>113</v>
      </c>
    </row>
    <row r="494" spans="1:8" x14ac:dyDescent="0.25">
      <c r="A494" s="19"/>
      <c r="B494" s="18"/>
      <c r="C494" s="27" t="s">
        <v>19</v>
      </c>
      <c r="D494" s="19">
        <f>A493</f>
        <v>134</v>
      </c>
      <c r="E494" s="72"/>
      <c r="F494" s="73"/>
      <c r="G494" s="74">
        <f>SUM(G493)</f>
        <v>54</v>
      </c>
      <c r="H494" s="18"/>
    </row>
    <row r="495" spans="1:8" x14ac:dyDescent="0.25">
      <c r="A495" s="138">
        <v>135</v>
      </c>
      <c r="B495" s="39"/>
      <c r="C495" s="147" t="s">
        <v>389</v>
      </c>
      <c r="D495" s="109"/>
      <c r="E495" s="111"/>
      <c r="F495" s="110"/>
      <c r="G495" s="75"/>
      <c r="H495" s="18"/>
    </row>
    <row r="496" spans="1:8" x14ac:dyDescent="0.25">
      <c r="A496" s="138"/>
      <c r="B496" s="39">
        <v>135.1</v>
      </c>
      <c r="C496" s="108" t="s">
        <v>390</v>
      </c>
      <c r="D496" s="109" t="s">
        <v>172</v>
      </c>
      <c r="E496" s="111">
        <v>5</v>
      </c>
      <c r="F496" s="110">
        <v>40</v>
      </c>
      <c r="G496" s="75">
        <f t="shared" si="13"/>
        <v>200</v>
      </c>
      <c r="H496" s="18" t="s">
        <v>113</v>
      </c>
    </row>
    <row r="497" spans="1:8" x14ac:dyDescent="0.25">
      <c r="A497" s="19"/>
      <c r="B497" s="136">
        <v>135.19999999999999</v>
      </c>
      <c r="C497" s="48" t="s">
        <v>391</v>
      </c>
      <c r="D497" s="91" t="s">
        <v>172</v>
      </c>
      <c r="E497" s="8">
        <v>0.9</v>
      </c>
      <c r="F497" s="9">
        <v>80</v>
      </c>
      <c r="G497" s="75">
        <f t="shared" si="13"/>
        <v>72</v>
      </c>
      <c r="H497" s="18" t="s">
        <v>113</v>
      </c>
    </row>
    <row r="498" spans="1:8" x14ac:dyDescent="0.25">
      <c r="A498" s="138"/>
      <c r="B498" s="39">
        <v>135.30000000000001</v>
      </c>
      <c r="C498" s="108" t="s">
        <v>392</v>
      </c>
      <c r="D498" s="109" t="s">
        <v>172</v>
      </c>
      <c r="E498" s="111">
        <v>2.25</v>
      </c>
      <c r="F498" s="110">
        <v>40</v>
      </c>
      <c r="G498" s="75">
        <f t="shared" si="13"/>
        <v>90</v>
      </c>
      <c r="H498" s="18" t="s">
        <v>113</v>
      </c>
    </row>
    <row r="499" spans="1:8" x14ac:dyDescent="0.25">
      <c r="A499" s="138"/>
      <c r="B499" s="136">
        <v>135.4</v>
      </c>
      <c r="C499" s="108" t="s">
        <v>393</v>
      </c>
      <c r="D499" s="109" t="s">
        <v>172</v>
      </c>
      <c r="E499" s="111">
        <v>1.95</v>
      </c>
      <c r="F499" s="110">
        <v>60</v>
      </c>
      <c r="G499" s="75">
        <f t="shared" si="13"/>
        <v>117</v>
      </c>
      <c r="H499" s="18" t="s">
        <v>113</v>
      </c>
    </row>
    <row r="500" spans="1:8" x14ac:dyDescent="0.25">
      <c r="A500" s="19"/>
      <c r="B500" s="39">
        <v>135.5</v>
      </c>
      <c r="C500" s="94" t="s">
        <v>394</v>
      </c>
      <c r="D500" s="18" t="s">
        <v>172</v>
      </c>
      <c r="E500" s="32">
        <v>1.8</v>
      </c>
      <c r="F500" s="26">
        <v>20</v>
      </c>
      <c r="G500" s="43">
        <v>36</v>
      </c>
      <c r="H500" s="18" t="s">
        <v>113</v>
      </c>
    </row>
    <row r="501" spans="1:8" x14ac:dyDescent="0.25">
      <c r="A501" s="138"/>
      <c r="B501" s="136">
        <v>135.6</v>
      </c>
      <c r="C501" s="108" t="s">
        <v>395</v>
      </c>
      <c r="D501" s="109" t="s">
        <v>172</v>
      </c>
      <c r="E501" s="111">
        <v>2.25</v>
      </c>
      <c r="F501" s="110">
        <v>60</v>
      </c>
      <c r="G501" s="75">
        <f>E501*F501</f>
        <v>135</v>
      </c>
      <c r="H501" s="18" t="s">
        <v>113</v>
      </c>
    </row>
    <row r="502" spans="1:8" x14ac:dyDescent="0.25">
      <c r="A502" s="19"/>
      <c r="B502" s="39">
        <v>135.69999999999999</v>
      </c>
      <c r="C502" s="94" t="s">
        <v>396</v>
      </c>
      <c r="D502" s="18" t="s">
        <v>172</v>
      </c>
      <c r="E502" s="32">
        <v>1.8</v>
      </c>
      <c r="F502" s="146">
        <v>20</v>
      </c>
      <c r="G502" s="43">
        <v>36</v>
      </c>
      <c r="H502" s="18" t="s">
        <v>113</v>
      </c>
    </row>
    <row r="503" spans="1:8" x14ac:dyDescent="0.25">
      <c r="A503" s="19"/>
      <c r="B503" s="136">
        <v>135.80000000000001</v>
      </c>
      <c r="C503" s="94" t="s">
        <v>397</v>
      </c>
      <c r="D503" s="18" t="s">
        <v>172</v>
      </c>
      <c r="E503" s="32">
        <v>1.8</v>
      </c>
      <c r="F503" s="146">
        <v>20</v>
      </c>
      <c r="G503" s="43">
        <v>36</v>
      </c>
      <c r="H503" s="18" t="s">
        <v>113</v>
      </c>
    </row>
    <row r="504" spans="1:8" x14ac:dyDescent="0.25">
      <c r="A504" s="19"/>
      <c r="B504" s="39">
        <v>135.9</v>
      </c>
      <c r="C504" s="94" t="s">
        <v>398</v>
      </c>
      <c r="D504" s="18" t="s">
        <v>172</v>
      </c>
      <c r="E504" s="32">
        <v>1.8</v>
      </c>
      <c r="F504" s="146">
        <v>20</v>
      </c>
      <c r="G504" s="43">
        <v>36</v>
      </c>
      <c r="H504" s="18" t="s">
        <v>113</v>
      </c>
    </row>
    <row r="505" spans="1:8" x14ac:dyDescent="0.25">
      <c r="A505" s="19"/>
      <c r="B505" s="71">
        <v>135.1</v>
      </c>
      <c r="C505" s="94" t="s">
        <v>399</v>
      </c>
      <c r="D505" s="18" t="s">
        <v>172</v>
      </c>
      <c r="E505" s="32">
        <v>1.8</v>
      </c>
      <c r="F505" s="26">
        <v>20</v>
      </c>
      <c r="G505" s="43">
        <v>36</v>
      </c>
      <c r="H505" s="18" t="s">
        <v>113</v>
      </c>
    </row>
    <row r="506" spans="1:8" x14ac:dyDescent="0.25">
      <c r="A506" s="138"/>
      <c r="B506" s="39">
        <v>135.11000000000001</v>
      </c>
      <c r="C506" s="108" t="s">
        <v>400</v>
      </c>
      <c r="D506" s="109" t="s">
        <v>172</v>
      </c>
      <c r="E506" s="111">
        <v>2.6</v>
      </c>
      <c r="F506" s="110">
        <v>40</v>
      </c>
      <c r="G506" s="75">
        <f>E506*F506</f>
        <v>104</v>
      </c>
      <c r="H506" s="18" t="s">
        <v>113</v>
      </c>
    </row>
    <row r="507" spans="1:8" x14ac:dyDescent="0.25">
      <c r="A507" s="138"/>
      <c r="B507" s="39"/>
      <c r="C507" s="27" t="s">
        <v>19</v>
      </c>
      <c r="D507" s="19">
        <f>A495</f>
        <v>135</v>
      </c>
      <c r="E507" s="72"/>
      <c r="F507" s="73"/>
      <c r="G507" s="74">
        <f>SUM(G496:G506)</f>
        <v>898</v>
      </c>
      <c r="H507" s="18"/>
    </row>
    <row r="508" spans="1:8" ht="25.5" x14ac:dyDescent="0.25">
      <c r="A508" s="138"/>
      <c r="B508" s="39"/>
      <c r="C508" s="147" t="s">
        <v>401</v>
      </c>
      <c r="D508" s="109"/>
      <c r="E508" s="133"/>
      <c r="F508" s="110"/>
      <c r="G508" s="75"/>
      <c r="H508" s="18"/>
    </row>
    <row r="509" spans="1:8" ht="26.25" x14ac:dyDescent="0.25">
      <c r="A509" s="124">
        <v>136</v>
      </c>
      <c r="B509" s="82">
        <v>136.1</v>
      </c>
      <c r="C509" s="22" t="s">
        <v>402</v>
      </c>
      <c r="D509" s="91" t="s">
        <v>137</v>
      </c>
      <c r="E509" s="104">
        <v>0.3</v>
      </c>
      <c r="F509" s="103">
        <v>1500</v>
      </c>
      <c r="G509" s="75">
        <f>E509*F509</f>
        <v>450</v>
      </c>
      <c r="H509" s="18" t="s">
        <v>113</v>
      </c>
    </row>
    <row r="510" spans="1:8" ht="26.25" x14ac:dyDescent="0.25">
      <c r="A510" s="138"/>
      <c r="B510" s="39">
        <v>136.19999999999999</v>
      </c>
      <c r="C510" s="108" t="s">
        <v>403</v>
      </c>
      <c r="D510" s="109" t="s">
        <v>137</v>
      </c>
      <c r="E510" s="40">
        <v>0.6</v>
      </c>
      <c r="F510" s="110">
        <v>100</v>
      </c>
      <c r="G510" s="75">
        <f t="shared" ref="G510:G534" si="14">E510*F510</f>
        <v>60</v>
      </c>
      <c r="H510" s="18" t="s">
        <v>113</v>
      </c>
    </row>
    <row r="511" spans="1:8" x14ac:dyDescent="0.25">
      <c r="A511" s="19"/>
      <c r="B511" s="18"/>
      <c r="C511" s="27" t="s">
        <v>19</v>
      </c>
      <c r="D511" s="19">
        <f>A509</f>
        <v>136</v>
      </c>
      <c r="E511" s="72"/>
      <c r="F511" s="73"/>
      <c r="G511" s="74">
        <f>SUM(G509:G510)</f>
        <v>510</v>
      </c>
      <c r="H511" s="18"/>
    </row>
    <row r="512" spans="1:8" ht="26.25" x14ac:dyDescent="0.25">
      <c r="A512" s="19">
        <v>137</v>
      </c>
      <c r="B512" s="18"/>
      <c r="C512" s="48" t="s">
        <v>404</v>
      </c>
      <c r="D512" s="18" t="s">
        <v>137</v>
      </c>
      <c r="E512" s="36">
        <v>3.24</v>
      </c>
      <c r="F512" s="37">
        <v>36</v>
      </c>
      <c r="G512" s="75">
        <f t="shared" si="14"/>
        <v>116.64000000000001</v>
      </c>
      <c r="H512" s="18" t="s">
        <v>113</v>
      </c>
    </row>
    <row r="513" spans="1:8" x14ac:dyDescent="0.25">
      <c r="A513" s="19"/>
      <c r="B513" s="18"/>
      <c r="C513" s="27" t="s">
        <v>19</v>
      </c>
      <c r="D513" s="19">
        <f>A512</f>
        <v>137</v>
      </c>
      <c r="E513" s="72"/>
      <c r="F513" s="73"/>
      <c r="G513" s="74">
        <f>SUM(G512)</f>
        <v>116.64000000000001</v>
      </c>
      <c r="H513" s="18"/>
    </row>
    <row r="514" spans="1:8" ht="26.25" x14ac:dyDescent="0.25">
      <c r="A514" s="138">
        <v>138</v>
      </c>
      <c r="B514" s="18"/>
      <c r="C514" s="48" t="s">
        <v>405</v>
      </c>
      <c r="D514" s="91" t="s">
        <v>137</v>
      </c>
      <c r="E514" s="8">
        <v>0.55000000000000004</v>
      </c>
      <c r="F514" s="9">
        <v>1100</v>
      </c>
      <c r="G514" s="75">
        <f t="shared" si="14"/>
        <v>605</v>
      </c>
      <c r="H514" s="18" t="s">
        <v>113</v>
      </c>
    </row>
    <row r="515" spans="1:8" x14ac:dyDescent="0.25">
      <c r="A515" s="19"/>
      <c r="B515" s="18"/>
      <c r="C515" s="27" t="s">
        <v>19</v>
      </c>
      <c r="D515" s="19">
        <f>A514</f>
        <v>138</v>
      </c>
      <c r="E515" s="72"/>
      <c r="F515" s="73"/>
      <c r="G515" s="74">
        <f>SUM(G514)</f>
        <v>605</v>
      </c>
      <c r="H515" s="18"/>
    </row>
    <row r="516" spans="1:8" x14ac:dyDescent="0.25">
      <c r="A516" s="124"/>
      <c r="B516" s="82"/>
      <c r="C516" s="13" t="s">
        <v>406</v>
      </c>
      <c r="D516" s="148"/>
      <c r="E516" s="149"/>
      <c r="F516" s="150"/>
      <c r="G516" s="75"/>
      <c r="H516" s="26"/>
    </row>
    <row r="517" spans="1:8" x14ac:dyDescent="0.25">
      <c r="A517" s="19">
        <v>139</v>
      </c>
      <c r="B517" s="18"/>
      <c r="C517" s="48" t="s">
        <v>407</v>
      </c>
      <c r="D517" s="91" t="s">
        <v>265</v>
      </c>
      <c r="E517" s="8">
        <v>1.82</v>
      </c>
      <c r="F517" s="9">
        <v>100</v>
      </c>
      <c r="G517" s="75">
        <f t="shared" si="14"/>
        <v>182</v>
      </c>
      <c r="H517" s="18" t="s">
        <v>113</v>
      </c>
    </row>
    <row r="518" spans="1:8" x14ac:dyDescent="0.25">
      <c r="A518" s="19"/>
      <c r="B518" s="18"/>
      <c r="C518" s="27" t="s">
        <v>19</v>
      </c>
      <c r="D518" s="19">
        <f>A517</f>
        <v>139</v>
      </c>
      <c r="E518" s="72"/>
      <c r="F518" s="73"/>
      <c r="G518" s="74">
        <f>SUM(G517)</f>
        <v>182</v>
      </c>
      <c r="H518" s="18"/>
    </row>
    <row r="519" spans="1:8" ht="38.25" x14ac:dyDescent="0.25">
      <c r="A519" s="124">
        <v>140</v>
      </c>
      <c r="B519" s="82">
        <v>140.1</v>
      </c>
      <c r="C519" s="22" t="s">
        <v>408</v>
      </c>
      <c r="D519" s="91" t="s">
        <v>270</v>
      </c>
      <c r="E519" s="104">
        <v>40</v>
      </c>
      <c r="F519" s="103">
        <v>10</v>
      </c>
      <c r="G519" s="75">
        <f t="shared" si="14"/>
        <v>400</v>
      </c>
      <c r="H519" s="18" t="s">
        <v>113</v>
      </c>
    </row>
    <row r="520" spans="1:8" ht="38.25" x14ac:dyDescent="0.25">
      <c r="A520" s="124"/>
      <c r="B520" s="82">
        <v>140.19999999999999</v>
      </c>
      <c r="C520" s="22" t="s">
        <v>409</v>
      </c>
      <c r="D520" s="91" t="s">
        <v>270</v>
      </c>
      <c r="E520" s="104">
        <v>50</v>
      </c>
      <c r="F520" s="103">
        <v>14</v>
      </c>
      <c r="G520" s="75">
        <f t="shared" si="14"/>
        <v>700</v>
      </c>
      <c r="H520" s="18" t="s">
        <v>113</v>
      </c>
    </row>
    <row r="521" spans="1:8" ht="38.25" x14ac:dyDescent="0.25">
      <c r="A521" s="124"/>
      <c r="B521" s="82">
        <v>140.30000000000001</v>
      </c>
      <c r="C521" s="22" t="s">
        <v>410</v>
      </c>
      <c r="D521" s="18" t="s">
        <v>137</v>
      </c>
      <c r="E521" s="8">
        <v>0.15</v>
      </c>
      <c r="F521" s="37">
        <v>1000</v>
      </c>
      <c r="G521" s="75">
        <f t="shared" si="14"/>
        <v>150</v>
      </c>
      <c r="H521" s="18" t="s">
        <v>113</v>
      </c>
    </row>
    <row r="522" spans="1:8" x14ac:dyDescent="0.25">
      <c r="A522" s="19"/>
      <c r="B522" s="82">
        <v>140.4</v>
      </c>
      <c r="C522" s="22" t="s">
        <v>411</v>
      </c>
      <c r="D522" s="91" t="s">
        <v>265</v>
      </c>
      <c r="E522" s="104">
        <v>2.68</v>
      </c>
      <c r="F522" s="9">
        <v>25</v>
      </c>
      <c r="G522" s="75">
        <f t="shared" si="14"/>
        <v>67</v>
      </c>
      <c r="H522" s="26" t="s">
        <v>113</v>
      </c>
    </row>
    <row r="523" spans="1:8" ht="38.25" x14ac:dyDescent="0.25">
      <c r="A523" s="19"/>
      <c r="B523" s="82">
        <v>140.5</v>
      </c>
      <c r="C523" s="22" t="s">
        <v>412</v>
      </c>
      <c r="D523" s="91" t="s">
        <v>137</v>
      </c>
      <c r="E523" s="104">
        <v>0.9</v>
      </c>
      <c r="F523" s="9">
        <v>100</v>
      </c>
      <c r="G523" s="75">
        <f t="shared" si="14"/>
        <v>90</v>
      </c>
      <c r="H523" s="26" t="s">
        <v>113</v>
      </c>
    </row>
    <row r="524" spans="1:8" ht="26.25" x14ac:dyDescent="0.25">
      <c r="A524" s="19"/>
      <c r="B524" s="82">
        <v>140.6</v>
      </c>
      <c r="C524" s="48" t="s">
        <v>413</v>
      </c>
      <c r="D524" s="18" t="s">
        <v>137</v>
      </c>
      <c r="E524" s="36">
        <v>0.36</v>
      </c>
      <c r="F524" s="37" t="s">
        <v>414</v>
      </c>
      <c r="G524" s="75">
        <f t="shared" si="14"/>
        <v>36</v>
      </c>
      <c r="H524" s="43" t="s">
        <v>113</v>
      </c>
    </row>
    <row r="525" spans="1:8" ht="26.25" x14ac:dyDescent="0.25">
      <c r="A525" s="19"/>
      <c r="B525" s="82">
        <v>140.69999999999999</v>
      </c>
      <c r="C525" s="48" t="s">
        <v>415</v>
      </c>
      <c r="D525" s="18" t="s">
        <v>137</v>
      </c>
      <c r="E525" s="36">
        <v>3</v>
      </c>
      <c r="F525" s="37">
        <v>100</v>
      </c>
      <c r="G525" s="75">
        <f>E525*F525</f>
        <v>300</v>
      </c>
      <c r="H525" s="43" t="s">
        <v>113</v>
      </c>
    </row>
    <row r="526" spans="1:8" ht="25.5" x14ac:dyDescent="0.25">
      <c r="A526" s="19"/>
      <c r="B526" s="82">
        <v>140.80000000000001</v>
      </c>
      <c r="C526" s="48" t="s">
        <v>416</v>
      </c>
      <c r="D526" s="18" t="s">
        <v>270</v>
      </c>
      <c r="E526" s="36">
        <v>19</v>
      </c>
      <c r="F526" s="37" t="s">
        <v>417</v>
      </c>
      <c r="G526" s="75">
        <f>E526*F526</f>
        <v>190</v>
      </c>
      <c r="H526" s="43" t="s">
        <v>113</v>
      </c>
    </row>
    <row r="527" spans="1:8" x14ac:dyDescent="0.25">
      <c r="A527" s="19"/>
      <c r="B527" s="82"/>
      <c r="C527" s="27" t="s">
        <v>19</v>
      </c>
      <c r="D527" s="19">
        <f>A519</f>
        <v>140</v>
      </c>
      <c r="E527" s="72"/>
      <c r="F527" s="73"/>
      <c r="G527" s="74">
        <f>SUM(G519:G526)</f>
        <v>1933</v>
      </c>
      <c r="H527" s="43"/>
    </row>
    <row r="528" spans="1:8" ht="26.25" x14ac:dyDescent="0.25">
      <c r="A528" s="19">
        <v>141</v>
      </c>
      <c r="B528" s="18"/>
      <c r="C528" s="48" t="s">
        <v>418</v>
      </c>
      <c r="D528" s="18" t="s">
        <v>137</v>
      </c>
      <c r="E528" s="36">
        <v>0.69599999999999995</v>
      </c>
      <c r="F528" s="37">
        <v>300</v>
      </c>
      <c r="G528" s="75">
        <f>E528*F528</f>
        <v>208.79999999999998</v>
      </c>
      <c r="H528" s="43" t="s">
        <v>113</v>
      </c>
    </row>
    <row r="529" spans="1:8" x14ac:dyDescent="0.25">
      <c r="A529" s="19"/>
      <c r="B529" s="18"/>
      <c r="C529" s="27" t="s">
        <v>19</v>
      </c>
      <c r="D529" s="19">
        <f>A528</f>
        <v>141</v>
      </c>
      <c r="E529" s="72"/>
      <c r="F529" s="73"/>
      <c r="G529" s="74">
        <f>G528</f>
        <v>208.79999999999998</v>
      </c>
      <c r="H529" s="43"/>
    </row>
    <row r="530" spans="1:8" ht="26.25" x14ac:dyDescent="0.25">
      <c r="A530" s="85">
        <v>142</v>
      </c>
      <c r="B530" s="86"/>
      <c r="C530" s="84" t="s">
        <v>419</v>
      </c>
      <c r="D530" s="18" t="s">
        <v>137</v>
      </c>
      <c r="E530" s="88">
        <v>16.875</v>
      </c>
      <c r="F530" s="89">
        <v>500</v>
      </c>
      <c r="G530" s="75">
        <f t="shared" si="14"/>
        <v>8437.5</v>
      </c>
      <c r="H530" s="26" t="s">
        <v>113</v>
      </c>
    </row>
    <row r="531" spans="1:8" x14ac:dyDescent="0.25">
      <c r="A531" s="85"/>
      <c r="B531" s="86"/>
      <c r="C531" s="27" t="s">
        <v>19</v>
      </c>
      <c r="D531" s="19">
        <f>A530</f>
        <v>142</v>
      </c>
      <c r="E531" s="72"/>
      <c r="F531" s="73"/>
      <c r="G531" s="74">
        <f>G530</f>
        <v>8437.5</v>
      </c>
      <c r="H531" s="26"/>
    </row>
    <row r="532" spans="1:8" x14ac:dyDescent="0.25">
      <c r="A532" s="19">
        <v>143</v>
      </c>
      <c r="B532" s="87"/>
      <c r="C532" s="151" t="s">
        <v>420</v>
      </c>
      <c r="D532" s="87"/>
      <c r="E532" s="88"/>
      <c r="F532" s="89"/>
      <c r="G532" s="75"/>
      <c r="H532" s="26"/>
    </row>
    <row r="533" spans="1:8" ht="38.25" x14ac:dyDescent="0.25">
      <c r="A533" s="85"/>
      <c r="B533" s="18">
        <v>143.1</v>
      </c>
      <c r="C533" s="48" t="s">
        <v>421</v>
      </c>
      <c r="D533" s="143" t="s">
        <v>172</v>
      </c>
      <c r="E533" s="8">
        <v>5</v>
      </c>
      <c r="F533" s="9">
        <v>30</v>
      </c>
      <c r="G533" s="75">
        <f t="shared" si="14"/>
        <v>150</v>
      </c>
      <c r="H533" s="26" t="s">
        <v>113</v>
      </c>
    </row>
    <row r="534" spans="1:8" ht="38.25" x14ac:dyDescent="0.25">
      <c r="A534" s="19"/>
      <c r="B534" s="18">
        <v>143.19999999999999</v>
      </c>
      <c r="C534" s="48" t="s">
        <v>422</v>
      </c>
      <c r="D534" s="143" t="s">
        <v>172</v>
      </c>
      <c r="E534" s="8">
        <v>5</v>
      </c>
      <c r="F534" s="9">
        <v>50</v>
      </c>
      <c r="G534" s="75">
        <f t="shared" si="14"/>
        <v>250</v>
      </c>
      <c r="H534" s="26" t="s">
        <v>113</v>
      </c>
    </row>
    <row r="535" spans="1:8" x14ac:dyDescent="0.25">
      <c r="A535" s="19"/>
      <c r="B535" s="18"/>
      <c r="C535" s="27" t="s">
        <v>19</v>
      </c>
      <c r="D535" s="19">
        <f>A532</f>
        <v>143</v>
      </c>
      <c r="E535" s="72"/>
      <c r="F535" s="73"/>
      <c r="G535" s="74">
        <f>SUM(G533:G534)</f>
        <v>400</v>
      </c>
      <c r="H535" s="26"/>
    </row>
    <row r="536" spans="1:8" x14ac:dyDescent="0.25">
      <c r="A536" s="138">
        <v>144</v>
      </c>
      <c r="B536" s="18"/>
      <c r="C536" s="67" t="s">
        <v>423</v>
      </c>
      <c r="D536" s="91"/>
      <c r="E536" s="8"/>
      <c r="F536" s="9"/>
      <c r="G536" s="75"/>
      <c r="H536" s="26"/>
    </row>
    <row r="537" spans="1:8" ht="26.25" x14ac:dyDescent="0.25">
      <c r="A537" s="19"/>
      <c r="B537" s="18">
        <v>144.1</v>
      </c>
      <c r="C537" s="126" t="s">
        <v>424</v>
      </c>
      <c r="D537" s="18" t="s">
        <v>137</v>
      </c>
      <c r="E537" s="32">
        <v>3.6999999999999998E-2</v>
      </c>
      <c r="F537" s="26">
        <v>1800</v>
      </c>
      <c r="G537" s="43">
        <v>66.599999999999994</v>
      </c>
      <c r="H537" s="18" t="s">
        <v>113</v>
      </c>
    </row>
    <row r="538" spans="1:8" ht="26.25" x14ac:dyDescent="0.25">
      <c r="A538" s="19"/>
      <c r="B538" s="18">
        <v>144.19999999999999</v>
      </c>
      <c r="C538" s="22" t="s">
        <v>425</v>
      </c>
      <c r="D538" s="18" t="s">
        <v>137</v>
      </c>
      <c r="E538" s="32">
        <v>4.4999999999999998E-2</v>
      </c>
      <c r="F538" s="24">
        <v>4000</v>
      </c>
      <c r="G538" s="25">
        <f t="shared" ref="G538:G548" si="15">E538*F538</f>
        <v>180</v>
      </c>
      <c r="H538" s="18" t="s">
        <v>113</v>
      </c>
    </row>
    <row r="539" spans="1:8" ht="26.25" x14ac:dyDescent="0.25">
      <c r="A539" s="19"/>
      <c r="B539" s="18">
        <v>144.30000000000001</v>
      </c>
      <c r="C539" s="22" t="s">
        <v>426</v>
      </c>
      <c r="D539" s="18" t="s">
        <v>137</v>
      </c>
      <c r="E539" s="32">
        <v>0.13500000000000001</v>
      </c>
      <c r="F539" s="24">
        <v>100</v>
      </c>
      <c r="G539" s="25">
        <f t="shared" si="15"/>
        <v>13.5</v>
      </c>
      <c r="H539" s="18" t="s">
        <v>113</v>
      </c>
    </row>
    <row r="540" spans="1:8" ht="26.25" x14ac:dyDescent="0.25">
      <c r="A540" s="19"/>
      <c r="B540" s="18">
        <v>144.4</v>
      </c>
      <c r="C540" s="22" t="s">
        <v>427</v>
      </c>
      <c r="D540" s="18" t="s">
        <v>137</v>
      </c>
      <c r="E540" s="36">
        <v>3.2000000000000001E-2</v>
      </c>
      <c r="F540" s="24">
        <v>1000</v>
      </c>
      <c r="G540" s="25">
        <f t="shared" si="15"/>
        <v>32</v>
      </c>
      <c r="H540" s="18" t="s">
        <v>113</v>
      </c>
    </row>
    <row r="541" spans="1:8" ht="26.25" x14ac:dyDescent="0.25">
      <c r="A541" s="19"/>
      <c r="B541" s="18">
        <v>144.5</v>
      </c>
      <c r="C541" s="22" t="s">
        <v>428</v>
      </c>
      <c r="D541" s="18" t="s">
        <v>137</v>
      </c>
      <c r="E541" s="36">
        <v>0.1</v>
      </c>
      <c r="F541" s="37">
        <v>300</v>
      </c>
      <c r="G541" s="25">
        <f t="shared" si="15"/>
        <v>30</v>
      </c>
      <c r="H541" s="18" t="s">
        <v>113</v>
      </c>
    </row>
    <row r="542" spans="1:8" ht="26.25" x14ac:dyDescent="0.25">
      <c r="A542" s="19"/>
      <c r="B542" s="18">
        <v>144.6</v>
      </c>
      <c r="C542" s="22" t="s">
        <v>429</v>
      </c>
      <c r="D542" s="18" t="s">
        <v>137</v>
      </c>
      <c r="E542" s="32">
        <v>0.3</v>
      </c>
      <c r="F542" s="24">
        <v>200</v>
      </c>
      <c r="G542" s="25">
        <f t="shared" si="15"/>
        <v>60</v>
      </c>
      <c r="H542" s="18" t="s">
        <v>113</v>
      </c>
    </row>
    <row r="543" spans="1:8" ht="26.25" x14ac:dyDescent="0.25">
      <c r="A543" s="19"/>
      <c r="B543" s="18">
        <v>144.69999999999999</v>
      </c>
      <c r="C543" s="22" t="s">
        <v>430</v>
      </c>
      <c r="D543" s="18" t="s">
        <v>137</v>
      </c>
      <c r="E543" s="32">
        <v>0.127</v>
      </c>
      <c r="F543" s="24">
        <v>500</v>
      </c>
      <c r="G543" s="25">
        <f t="shared" si="15"/>
        <v>63.5</v>
      </c>
      <c r="H543" s="26" t="s">
        <v>113</v>
      </c>
    </row>
    <row r="544" spans="1:8" ht="26.25" x14ac:dyDescent="0.25">
      <c r="A544" s="19"/>
      <c r="B544" s="18">
        <v>144.80000000000001</v>
      </c>
      <c r="C544" s="22" t="s">
        <v>431</v>
      </c>
      <c r="D544" s="18" t="s">
        <v>137</v>
      </c>
      <c r="E544" s="36">
        <v>0.19</v>
      </c>
      <c r="F544" s="37">
        <v>100</v>
      </c>
      <c r="G544" s="25">
        <f t="shared" si="15"/>
        <v>19</v>
      </c>
      <c r="H544" s="26" t="s">
        <v>113</v>
      </c>
    </row>
    <row r="545" spans="1:8" x14ac:dyDescent="0.25">
      <c r="A545" s="19"/>
      <c r="B545" s="18"/>
      <c r="C545" s="27" t="s">
        <v>19</v>
      </c>
      <c r="D545" s="19">
        <f>A536</f>
        <v>144</v>
      </c>
      <c r="E545" s="72"/>
      <c r="F545" s="73"/>
      <c r="G545" s="74">
        <f>SUM(G537:G544)</f>
        <v>464.6</v>
      </c>
      <c r="H545" s="26"/>
    </row>
    <row r="546" spans="1:8" x14ac:dyDescent="0.25">
      <c r="A546" s="19">
        <v>145</v>
      </c>
      <c r="B546" s="18"/>
      <c r="C546" s="67" t="s">
        <v>432</v>
      </c>
      <c r="D546" s="143"/>
      <c r="E546" s="8"/>
      <c r="F546" s="9"/>
      <c r="G546" s="75"/>
      <c r="H546" s="26"/>
    </row>
    <row r="547" spans="1:8" ht="25.5" x14ac:dyDescent="0.25">
      <c r="A547" s="19"/>
      <c r="B547" s="18">
        <v>145.1</v>
      </c>
      <c r="C547" s="48" t="s">
        <v>433</v>
      </c>
      <c r="D547" s="143" t="s">
        <v>137</v>
      </c>
      <c r="E547" s="8">
        <v>5.1999999999999998E-2</v>
      </c>
      <c r="F547" s="9">
        <v>5000</v>
      </c>
      <c r="G547" s="75">
        <f t="shared" si="15"/>
        <v>260</v>
      </c>
      <c r="H547" s="26" t="s">
        <v>113</v>
      </c>
    </row>
    <row r="548" spans="1:8" ht="25.5" x14ac:dyDescent="0.25">
      <c r="A548" s="19"/>
      <c r="B548" s="18">
        <v>145.19999999999999</v>
      </c>
      <c r="C548" s="48" t="s">
        <v>434</v>
      </c>
      <c r="D548" s="143" t="s">
        <v>137</v>
      </c>
      <c r="E548" s="8">
        <v>6.6000000000000003E-2</v>
      </c>
      <c r="F548" s="9">
        <v>4000</v>
      </c>
      <c r="G548" s="75">
        <f t="shared" si="15"/>
        <v>264</v>
      </c>
      <c r="H548" s="26" t="s">
        <v>113</v>
      </c>
    </row>
    <row r="549" spans="1:8" x14ac:dyDescent="0.25">
      <c r="A549" s="19"/>
      <c r="B549" s="18"/>
      <c r="C549" s="27" t="s">
        <v>19</v>
      </c>
      <c r="D549" s="19">
        <f>A546</f>
        <v>145</v>
      </c>
      <c r="E549" s="72"/>
      <c r="F549" s="73"/>
      <c r="G549" s="74">
        <f>SUM(G547:G548)</f>
        <v>524</v>
      </c>
      <c r="H549" s="26"/>
    </row>
    <row r="550" spans="1:8" ht="25.5" x14ac:dyDescent="0.25">
      <c r="A550" s="19">
        <v>146</v>
      </c>
      <c r="B550" s="18"/>
      <c r="C550" s="31" t="s">
        <v>435</v>
      </c>
      <c r="D550" s="91"/>
      <c r="E550" s="8"/>
      <c r="F550" s="9"/>
      <c r="G550" s="75"/>
      <c r="H550" s="26"/>
    </row>
    <row r="551" spans="1:8" ht="51" x14ac:dyDescent="0.25">
      <c r="A551" s="19"/>
      <c r="B551" s="18">
        <v>146.1</v>
      </c>
      <c r="C551" s="48" t="s">
        <v>436</v>
      </c>
      <c r="D551" s="91" t="s">
        <v>137</v>
      </c>
      <c r="E551" s="8">
        <v>46.8</v>
      </c>
      <c r="F551" s="9">
        <v>5</v>
      </c>
      <c r="G551" s="75">
        <f t="shared" ref="G551:G614" si="16">E551*F551</f>
        <v>234</v>
      </c>
      <c r="H551" s="26" t="s">
        <v>113</v>
      </c>
    </row>
    <row r="552" spans="1:8" ht="51" x14ac:dyDescent="0.25">
      <c r="A552" s="19"/>
      <c r="B552" s="18">
        <v>146.19999999999999</v>
      </c>
      <c r="C552" s="48" t="s">
        <v>437</v>
      </c>
      <c r="D552" s="91" t="s">
        <v>137</v>
      </c>
      <c r="E552" s="8">
        <v>46.8</v>
      </c>
      <c r="F552" s="9">
        <v>5</v>
      </c>
      <c r="G552" s="75">
        <f t="shared" si="16"/>
        <v>234</v>
      </c>
      <c r="H552" s="26" t="s">
        <v>113</v>
      </c>
    </row>
    <row r="553" spans="1:8" ht="51" x14ac:dyDescent="0.25">
      <c r="A553" s="19"/>
      <c r="B553" s="18">
        <v>146.30000000000001</v>
      </c>
      <c r="C553" s="48" t="s">
        <v>438</v>
      </c>
      <c r="D553" s="91" t="s">
        <v>137</v>
      </c>
      <c r="E553" s="8">
        <v>46.8</v>
      </c>
      <c r="F553" s="9">
        <v>5</v>
      </c>
      <c r="G553" s="75">
        <f t="shared" si="16"/>
        <v>234</v>
      </c>
      <c r="H553" s="26" t="s">
        <v>113</v>
      </c>
    </row>
    <row r="554" spans="1:8" ht="51" x14ac:dyDescent="0.25">
      <c r="A554" s="19"/>
      <c r="B554" s="18">
        <v>146.4</v>
      </c>
      <c r="C554" s="48" t="s">
        <v>439</v>
      </c>
      <c r="D554" s="91" t="s">
        <v>137</v>
      </c>
      <c r="E554" s="8">
        <v>46.8</v>
      </c>
      <c r="F554" s="9">
        <v>1</v>
      </c>
      <c r="G554" s="75">
        <f t="shared" si="16"/>
        <v>46.8</v>
      </c>
      <c r="H554" s="26" t="s">
        <v>113</v>
      </c>
    </row>
    <row r="555" spans="1:8" ht="51" x14ac:dyDescent="0.25">
      <c r="A555" s="19"/>
      <c r="B555" s="18">
        <v>146.5</v>
      </c>
      <c r="C555" s="48" t="s">
        <v>440</v>
      </c>
      <c r="D555" s="91" t="s">
        <v>137</v>
      </c>
      <c r="E555" s="8">
        <v>46.8</v>
      </c>
      <c r="F555" s="9">
        <v>7</v>
      </c>
      <c r="G555" s="75">
        <f t="shared" si="16"/>
        <v>327.59999999999997</v>
      </c>
      <c r="H555" s="26" t="s">
        <v>113</v>
      </c>
    </row>
    <row r="556" spans="1:8" ht="51" x14ac:dyDescent="0.25">
      <c r="A556" s="19"/>
      <c r="B556" s="18">
        <v>146.6</v>
      </c>
      <c r="C556" s="48" t="s">
        <v>441</v>
      </c>
      <c r="D556" s="91" t="s">
        <v>137</v>
      </c>
      <c r="E556" s="8">
        <v>46.8</v>
      </c>
      <c r="F556" s="9">
        <v>1</v>
      </c>
      <c r="G556" s="75">
        <f t="shared" si="16"/>
        <v>46.8</v>
      </c>
      <c r="H556" s="26" t="s">
        <v>113</v>
      </c>
    </row>
    <row r="557" spans="1:8" ht="51" x14ac:dyDescent="0.25">
      <c r="A557" s="19"/>
      <c r="B557" s="18">
        <v>146.69999999999999</v>
      </c>
      <c r="C557" s="48" t="s">
        <v>442</v>
      </c>
      <c r="D557" s="91" t="s">
        <v>137</v>
      </c>
      <c r="E557" s="8">
        <v>46.8</v>
      </c>
      <c r="F557" s="9">
        <v>1</v>
      </c>
      <c r="G557" s="75">
        <f t="shared" si="16"/>
        <v>46.8</v>
      </c>
      <c r="H557" s="26" t="s">
        <v>113</v>
      </c>
    </row>
    <row r="558" spans="1:8" ht="51" x14ac:dyDescent="0.25">
      <c r="A558" s="19"/>
      <c r="B558" s="18">
        <v>146.80000000000001</v>
      </c>
      <c r="C558" s="48" t="s">
        <v>443</v>
      </c>
      <c r="D558" s="91" t="s">
        <v>137</v>
      </c>
      <c r="E558" s="8">
        <v>46.8</v>
      </c>
      <c r="F558" s="9">
        <v>1</v>
      </c>
      <c r="G558" s="75">
        <f t="shared" si="16"/>
        <v>46.8</v>
      </c>
      <c r="H558" s="26" t="s">
        <v>113</v>
      </c>
    </row>
    <row r="559" spans="1:8" ht="38.25" x14ac:dyDescent="0.25">
      <c r="A559" s="19"/>
      <c r="B559" s="18">
        <v>146.9</v>
      </c>
      <c r="C559" s="48" t="s">
        <v>444</v>
      </c>
      <c r="D559" s="91" t="s">
        <v>137</v>
      </c>
      <c r="E559" s="8">
        <v>46.8</v>
      </c>
      <c r="F559" s="9">
        <v>1</v>
      </c>
      <c r="G559" s="75">
        <f t="shared" si="16"/>
        <v>46.8</v>
      </c>
      <c r="H559" s="26" t="s">
        <v>113</v>
      </c>
    </row>
    <row r="560" spans="1:8" ht="38.25" x14ac:dyDescent="0.25">
      <c r="A560" s="19"/>
      <c r="B560" s="71">
        <v>146.1</v>
      </c>
      <c r="C560" s="48" t="s">
        <v>445</v>
      </c>
      <c r="D560" s="91" t="s">
        <v>137</v>
      </c>
      <c r="E560" s="8">
        <v>46.8</v>
      </c>
      <c r="F560" s="9">
        <v>4</v>
      </c>
      <c r="G560" s="75">
        <f t="shared" si="16"/>
        <v>187.2</v>
      </c>
      <c r="H560" s="26" t="s">
        <v>113</v>
      </c>
    </row>
    <row r="561" spans="1:8" ht="38.25" x14ac:dyDescent="0.25">
      <c r="A561" s="19"/>
      <c r="B561" s="71">
        <v>146.11000000000001</v>
      </c>
      <c r="C561" s="48" t="s">
        <v>446</v>
      </c>
      <c r="D561" s="91" t="s">
        <v>137</v>
      </c>
      <c r="E561" s="8">
        <v>46.8</v>
      </c>
      <c r="F561" s="9">
        <v>4</v>
      </c>
      <c r="G561" s="75">
        <f t="shared" si="16"/>
        <v>187.2</v>
      </c>
      <c r="H561" s="26" t="s">
        <v>113</v>
      </c>
    </row>
    <row r="562" spans="1:8" ht="38.25" x14ac:dyDescent="0.25">
      <c r="A562" s="19"/>
      <c r="B562" s="71">
        <v>146.12</v>
      </c>
      <c r="C562" s="48" t="s">
        <v>447</v>
      </c>
      <c r="D562" s="91" t="s">
        <v>137</v>
      </c>
      <c r="E562" s="8">
        <v>46.8</v>
      </c>
      <c r="F562" s="9">
        <v>2</v>
      </c>
      <c r="G562" s="75">
        <f t="shared" si="16"/>
        <v>93.6</v>
      </c>
      <c r="H562" s="26" t="s">
        <v>113</v>
      </c>
    </row>
    <row r="563" spans="1:8" ht="51" x14ac:dyDescent="0.25">
      <c r="A563" s="19"/>
      <c r="B563" s="71">
        <v>146.13</v>
      </c>
      <c r="C563" s="48" t="s">
        <v>448</v>
      </c>
      <c r="D563" s="91" t="s">
        <v>137</v>
      </c>
      <c r="E563" s="8">
        <v>46.8</v>
      </c>
      <c r="F563" s="9">
        <v>1</v>
      </c>
      <c r="G563" s="75">
        <f t="shared" si="16"/>
        <v>46.8</v>
      </c>
      <c r="H563" s="26" t="s">
        <v>113</v>
      </c>
    </row>
    <row r="564" spans="1:8" ht="38.25" x14ac:dyDescent="0.25">
      <c r="A564" s="19"/>
      <c r="B564" s="71">
        <v>146.13999999999999</v>
      </c>
      <c r="C564" s="48" t="s">
        <v>449</v>
      </c>
      <c r="D564" s="91" t="s">
        <v>137</v>
      </c>
      <c r="E564" s="8">
        <v>46.8</v>
      </c>
      <c r="F564" s="9">
        <v>1</v>
      </c>
      <c r="G564" s="75">
        <f t="shared" si="16"/>
        <v>46.8</v>
      </c>
      <c r="H564" s="26" t="s">
        <v>113</v>
      </c>
    </row>
    <row r="565" spans="1:8" ht="38.25" x14ac:dyDescent="0.25">
      <c r="A565" s="19"/>
      <c r="B565" s="71">
        <v>146.15</v>
      </c>
      <c r="C565" s="48" t="s">
        <v>450</v>
      </c>
      <c r="D565" s="91" t="s">
        <v>137</v>
      </c>
      <c r="E565" s="8">
        <v>46.8</v>
      </c>
      <c r="F565" s="9">
        <v>1</v>
      </c>
      <c r="G565" s="75">
        <f t="shared" si="16"/>
        <v>46.8</v>
      </c>
      <c r="H565" s="26" t="s">
        <v>113</v>
      </c>
    </row>
    <row r="566" spans="1:8" ht="38.25" x14ac:dyDescent="0.25">
      <c r="A566" s="19"/>
      <c r="B566" s="71">
        <v>146.16</v>
      </c>
      <c r="C566" s="48" t="s">
        <v>451</v>
      </c>
      <c r="D566" s="91" t="s">
        <v>137</v>
      </c>
      <c r="E566" s="8">
        <v>46.8</v>
      </c>
      <c r="F566" s="9">
        <v>1</v>
      </c>
      <c r="G566" s="75">
        <f t="shared" si="16"/>
        <v>46.8</v>
      </c>
      <c r="H566" s="26" t="s">
        <v>113</v>
      </c>
    </row>
    <row r="567" spans="1:8" ht="38.25" x14ac:dyDescent="0.25">
      <c r="A567" s="19"/>
      <c r="B567" s="71">
        <v>146.16999999999999</v>
      </c>
      <c r="C567" s="48" t="s">
        <v>452</v>
      </c>
      <c r="D567" s="91" t="s">
        <v>137</v>
      </c>
      <c r="E567" s="8">
        <v>46.8</v>
      </c>
      <c r="F567" s="9">
        <v>1</v>
      </c>
      <c r="G567" s="75">
        <f t="shared" si="16"/>
        <v>46.8</v>
      </c>
      <c r="H567" s="26" t="s">
        <v>113</v>
      </c>
    </row>
    <row r="568" spans="1:8" ht="38.25" x14ac:dyDescent="0.25">
      <c r="A568" s="19"/>
      <c r="B568" s="71">
        <v>146.18</v>
      </c>
      <c r="C568" s="48" t="s">
        <v>453</v>
      </c>
      <c r="D568" s="91" t="s">
        <v>137</v>
      </c>
      <c r="E568" s="8">
        <v>46.8</v>
      </c>
      <c r="F568" s="9">
        <v>6</v>
      </c>
      <c r="G568" s="75">
        <f t="shared" si="16"/>
        <v>280.79999999999995</v>
      </c>
      <c r="H568" s="26" t="s">
        <v>113</v>
      </c>
    </row>
    <row r="569" spans="1:8" ht="38.25" x14ac:dyDescent="0.25">
      <c r="A569" s="19"/>
      <c r="B569" s="71">
        <v>146.19</v>
      </c>
      <c r="C569" s="48" t="s">
        <v>454</v>
      </c>
      <c r="D569" s="91" t="s">
        <v>137</v>
      </c>
      <c r="E569" s="8">
        <v>46.8</v>
      </c>
      <c r="F569" s="9">
        <v>4</v>
      </c>
      <c r="G569" s="75">
        <f t="shared" si="16"/>
        <v>187.2</v>
      </c>
      <c r="H569" s="26" t="s">
        <v>113</v>
      </c>
    </row>
    <row r="570" spans="1:8" ht="38.25" x14ac:dyDescent="0.25">
      <c r="A570" s="19"/>
      <c r="B570" s="71">
        <v>146.19999999999999</v>
      </c>
      <c r="C570" s="48" t="s">
        <v>455</v>
      </c>
      <c r="D570" s="91" t="s">
        <v>137</v>
      </c>
      <c r="E570" s="8">
        <v>46.8</v>
      </c>
      <c r="F570" s="9">
        <v>5</v>
      </c>
      <c r="G570" s="75">
        <f t="shared" si="16"/>
        <v>234</v>
      </c>
      <c r="H570" s="26" t="s">
        <v>113</v>
      </c>
    </row>
    <row r="571" spans="1:8" ht="38.25" x14ac:dyDescent="0.25">
      <c r="A571" s="19"/>
      <c r="B571" s="71">
        <v>146.21</v>
      </c>
      <c r="C571" s="48" t="s">
        <v>456</v>
      </c>
      <c r="D571" s="91" t="s">
        <v>137</v>
      </c>
      <c r="E571" s="8">
        <v>46.8</v>
      </c>
      <c r="F571" s="9">
        <v>1</v>
      </c>
      <c r="G571" s="75">
        <f t="shared" si="16"/>
        <v>46.8</v>
      </c>
      <c r="H571" s="26" t="s">
        <v>113</v>
      </c>
    </row>
    <row r="572" spans="1:8" ht="38.25" x14ac:dyDescent="0.25">
      <c r="A572" s="19"/>
      <c r="B572" s="71">
        <v>146.22</v>
      </c>
      <c r="C572" s="48" t="s">
        <v>457</v>
      </c>
      <c r="D572" s="91" t="s">
        <v>137</v>
      </c>
      <c r="E572" s="8">
        <v>46.8</v>
      </c>
      <c r="F572" s="9">
        <v>1</v>
      </c>
      <c r="G572" s="75">
        <f t="shared" si="16"/>
        <v>46.8</v>
      </c>
      <c r="H572" s="26" t="s">
        <v>113</v>
      </c>
    </row>
    <row r="573" spans="1:8" ht="38.25" x14ac:dyDescent="0.25">
      <c r="A573" s="19"/>
      <c r="B573" s="71">
        <v>146.22999999999999</v>
      </c>
      <c r="C573" s="48" t="s">
        <v>458</v>
      </c>
      <c r="D573" s="91" t="s">
        <v>137</v>
      </c>
      <c r="E573" s="8">
        <v>46.8</v>
      </c>
      <c r="F573" s="9">
        <v>1</v>
      </c>
      <c r="G573" s="75">
        <f t="shared" si="16"/>
        <v>46.8</v>
      </c>
      <c r="H573" s="26" t="s">
        <v>113</v>
      </c>
    </row>
    <row r="574" spans="1:8" ht="38.25" x14ac:dyDescent="0.25">
      <c r="A574" s="19"/>
      <c r="B574" s="71">
        <v>146.24</v>
      </c>
      <c r="C574" s="48" t="s">
        <v>459</v>
      </c>
      <c r="D574" s="91" t="s">
        <v>137</v>
      </c>
      <c r="E574" s="8">
        <v>46.8</v>
      </c>
      <c r="F574" s="9">
        <v>1</v>
      </c>
      <c r="G574" s="75">
        <f t="shared" si="16"/>
        <v>46.8</v>
      </c>
      <c r="H574" s="26" t="s">
        <v>113</v>
      </c>
    </row>
    <row r="575" spans="1:8" ht="38.25" x14ac:dyDescent="0.25">
      <c r="A575" s="19"/>
      <c r="B575" s="71">
        <v>146.25</v>
      </c>
      <c r="C575" s="48" t="s">
        <v>460</v>
      </c>
      <c r="D575" s="91" t="s">
        <v>137</v>
      </c>
      <c r="E575" s="8">
        <v>46.8</v>
      </c>
      <c r="F575" s="9">
        <v>1</v>
      </c>
      <c r="G575" s="75">
        <f t="shared" si="16"/>
        <v>46.8</v>
      </c>
      <c r="H575" s="26" t="s">
        <v>113</v>
      </c>
    </row>
    <row r="576" spans="1:8" ht="38.25" x14ac:dyDescent="0.25">
      <c r="A576" s="19"/>
      <c r="B576" s="71">
        <v>146.26</v>
      </c>
      <c r="C576" s="48" t="s">
        <v>461</v>
      </c>
      <c r="D576" s="91" t="s">
        <v>137</v>
      </c>
      <c r="E576" s="8">
        <v>46.8</v>
      </c>
      <c r="F576" s="9">
        <v>1</v>
      </c>
      <c r="G576" s="75">
        <f t="shared" si="16"/>
        <v>46.8</v>
      </c>
      <c r="H576" s="26" t="s">
        <v>113</v>
      </c>
    </row>
    <row r="577" spans="1:8" ht="38.25" x14ac:dyDescent="0.25">
      <c r="A577" s="19"/>
      <c r="B577" s="71">
        <v>146.27000000000001</v>
      </c>
      <c r="C577" s="48" t="s">
        <v>462</v>
      </c>
      <c r="D577" s="91" t="s">
        <v>137</v>
      </c>
      <c r="E577" s="8">
        <v>46.8</v>
      </c>
      <c r="F577" s="9">
        <v>2</v>
      </c>
      <c r="G577" s="75">
        <f t="shared" si="16"/>
        <v>93.6</v>
      </c>
      <c r="H577" s="26" t="s">
        <v>113</v>
      </c>
    </row>
    <row r="578" spans="1:8" ht="38.25" x14ac:dyDescent="0.25">
      <c r="A578" s="19"/>
      <c r="B578" s="71">
        <v>146.28</v>
      </c>
      <c r="C578" s="48" t="s">
        <v>463</v>
      </c>
      <c r="D578" s="91" t="s">
        <v>137</v>
      </c>
      <c r="E578" s="8">
        <v>46.8</v>
      </c>
      <c r="F578" s="9">
        <v>1</v>
      </c>
      <c r="G578" s="75">
        <f t="shared" si="16"/>
        <v>46.8</v>
      </c>
      <c r="H578" s="26" t="s">
        <v>113</v>
      </c>
    </row>
    <row r="579" spans="1:8" x14ac:dyDescent="0.25">
      <c r="A579" s="19"/>
      <c r="B579" s="71"/>
      <c r="C579" s="27" t="s">
        <v>19</v>
      </c>
      <c r="D579" s="19">
        <f>A550</f>
        <v>146</v>
      </c>
      <c r="E579" s="72"/>
      <c r="F579" s="73"/>
      <c r="G579" s="74">
        <f>SUM(G551:G578)</f>
        <v>3088.8000000000006</v>
      </c>
      <c r="H579" s="26"/>
    </row>
    <row r="580" spans="1:8" ht="25.5" x14ac:dyDescent="0.25">
      <c r="A580" s="19">
        <v>147</v>
      </c>
      <c r="B580" s="71"/>
      <c r="C580" s="27" t="s">
        <v>464</v>
      </c>
      <c r="D580" s="19"/>
      <c r="E580" s="72"/>
      <c r="F580" s="73"/>
      <c r="G580" s="74"/>
      <c r="H580" s="26"/>
    </row>
    <row r="581" spans="1:8" ht="26.25" x14ac:dyDescent="0.25">
      <c r="A581" s="19"/>
      <c r="B581" s="136">
        <v>147.1</v>
      </c>
      <c r="C581" s="48" t="s">
        <v>465</v>
      </c>
      <c r="D581" s="91" t="s">
        <v>137</v>
      </c>
      <c r="E581" s="8">
        <v>47.5</v>
      </c>
      <c r="F581" s="9">
        <v>1</v>
      </c>
      <c r="G581" s="75">
        <f t="shared" ref="G581:G589" si="17">E581*F581</f>
        <v>47.5</v>
      </c>
      <c r="H581" s="26" t="s">
        <v>113</v>
      </c>
    </row>
    <row r="582" spans="1:8" ht="26.25" x14ac:dyDescent="0.25">
      <c r="A582" s="19"/>
      <c r="B582" s="18">
        <v>147.19999999999999</v>
      </c>
      <c r="C582" s="48" t="s">
        <v>466</v>
      </c>
      <c r="D582" s="91" t="s">
        <v>137</v>
      </c>
      <c r="E582" s="8">
        <v>47.5</v>
      </c>
      <c r="F582" s="9">
        <v>1</v>
      </c>
      <c r="G582" s="75">
        <f t="shared" si="17"/>
        <v>47.5</v>
      </c>
      <c r="H582" s="26" t="s">
        <v>113</v>
      </c>
    </row>
    <row r="583" spans="1:8" ht="26.25" x14ac:dyDescent="0.25">
      <c r="A583" s="19"/>
      <c r="B583" s="136">
        <v>147.30000000000001</v>
      </c>
      <c r="C583" s="48" t="s">
        <v>467</v>
      </c>
      <c r="D583" s="91" t="s">
        <v>137</v>
      </c>
      <c r="E583" s="8">
        <v>47.5</v>
      </c>
      <c r="F583" s="9">
        <v>1</v>
      </c>
      <c r="G583" s="75">
        <f t="shared" si="17"/>
        <v>47.5</v>
      </c>
      <c r="H583" s="26" t="s">
        <v>113</v>
      </c>
    </row>
    <row r="584" spans="1:8" ht="26.25" x14ac:dyDescent="0.25">
      <c r="A584" s="19"/>
      <c r="B584" s="18">
        <v>147.4</v>
      </c>
      <c r="C584" s="48" t="s">
        <v>468</v>
      </c>
      <c r="D584" s="91" t="s">
        <v>137</v>
      </c>
      <c r="E584" s="8">
        <v>47.5</v>
      </c>
      <c r="F584" s="9">
        <v>1</v>
      </c>
      <c r="G584" s="75">
        <f t="shared" si="17"/>
        <v>47.5</v>
      </c>
      <c r="H584" s="26" t="s">
        <v>113</v>
      </c>
    </row>
    <row r="585" spans="1:8" ht="26.25" x14ac:dyDescent="0.25">
      <c r="A585" s="19"/>
      <c r="B585" s="136">
        <v>147.5</v>
      </c>
      <c r="C585" s="48" t="s">
        <v>469</v>
      </c>
      <c r="D585" s="91" t="s">
        <v>137</v>
      </c>
      <c r="E585" s="8">
        <v>47.5</v>
      </c>
      <c r="F585" s="9">
        <v>1</v>
      </c>
      <c r="G585" s="75">
        <f t="shared" si="17"/>
        <v>47.5</v>
      </c>
      <c r="H585" s="26" t="s">
        <v>113</v>
      </c>
    </row>
    <row r="586" spans="1:8" ht="26.25" x14ac:dyDescent="0.25">
      <c r="A586" s="19"/>
      <c r="B586" s="18">
        <v>147.6</v>
      </c>
      <c r="C586" s="48" t="s">
        <v>470</v>
      </c>
      <c r="D586" s="91" t="s">
        <v>137</v>
      </c>
      <c r="E586" s="8">
        <v>47.5</v>
      </c>
      <c r="F586" s="9">
        <v>1</v>
      </c>
      <c r="G586" s="75">
        <f t="shared" si="17"/>
        <v>47.5</v>
      </c>
      <c r="H586" s="26" t="s">
        <v>113</v>
      </c>
    </row>
    <row r="587" spans="1:8" ht="26.25" x14ac:dyDescent="0.25">
      <c r="A587" s="19"/>
      <c r="B587" s="136">
        <v>147.69999999999999</v>
      </c>
      <c r="C587" s="48" t="s">
        <v>471</v>
      </c>
      <c r="D587" s="91" t="s">
        <v>137</v>
      </c>
      <c r="E587" s="8">
        <v>47.5</v>
      </c>
      <c r="F587" s="9">
        <v>1</v>
      </c>
      <c r="G587" s="75">
        <f t="shared" si="17"/>
        <v>47.5</v>
      </c>
      <c r="H587" s="26" t="s">
        <v>113</v>
      </c>
    </row>
    <row r="588" spans="1:8" ht="26.25" x14ac:dyDescent="0.25">
      <c r="A588" s="19"/>
      <c r="B588" s="18">
        <v>147.80000000000001</v>
      </c>
      <c r="C588" s="48" t="s">
        <v>472</v>
      </c>
      <c r="D588" s="91" t="s">
        <v>137</v>
      </c>
      <c r="E588" s="8">
        <v>47.5</v>
      </c>
      <c r="F588" s="9">
        <v>1</v>
      </c>
      <c r="G588" s="75">
        <f t="shared" si="17"/>
        <v>47.5</v>
      </c>
      <c r="H588" s="26" t="s">
        <v>113</v>
      </c>
    </row>
    <row r="589" spans="1:8" ht="26.25" x14ac:dyDescent="0.25">
      <c r="A589" s="19"/>
      <c r="B589" s="136">
        <v>147.9</v>
      </c>
      <c r="C589" s="48" t="s">
        <v>473</v>
      </c>
      <c r="D589" s="91" t="s">
        <v>137</v>
      </c>
      <c r="E589" s="8">
        <v>47.5</v>
      </c>
      <c r="F589" s="9">
        <v>1</v>
      </c>
      <c r="G589" s="75">
        <f t="shared" si="17"/>
        <v>47.5</v>
      </c>
      <c r="H589" s="26" t="s">
        <v>113</v>
      </c>
    </row>
    <row r="590" spans="1:8" x14ac:dyDescent="0.25">
      <c r="A590" s="19"/>
      <c r="B590" s="136"/>
      <c r="C590" s="27" t="s">
        <v>19</v>
      </c>
      <c r="D590" s="19">
        <f>A580</f>
        <v>147</v>
      </c>
      <c r="E590" s="72"/>
      <c r="F590" s="73"/>
      <c r="G590" s="74">
        <f>SUM(G581:G589)</f>
        <v>427.5</v>
      </c>
      <c r="H590" s="26"/>
    </row>
    <row r="591" spans="1:8" x14ac:dyDescent="0.25">
      <c r="A591" s="19">
        <v>148</v>
      </c>
      <c r="B591" s="71"/>
      <c r="C591" s="67" t="s">
        <v>474</v>
      </c>
      <c r="D591" s="91"/>
      <c r="E591" s="8"/>
      <c r="F591" s="9"/>
      <c r="G591" s="75"/>
      <c r="H591" s="26"/>
    </row>
    <row r="592" spans="1:8" ht="51" x14ac:dyDescent="0.25">
      <c r="A592" s="19"/>
      <c r="B592" s="18">
        <v>148.1</v>
      </c>
      <c r="C592" s="48" t="s">
        <v>475</v>
      </c>
      <c r="D592" s="18" t="s">
        <v>137</v>
      </c>
      <c r="E592" s="32">
        <v>48.82</v>
      </c>
      <c r="F592" s="24">
        <v>3</v>
      </c>
      <c r="G592" s="75">
        <f t="shared" si="16"/>
        <v>146.46</v>
      </c>
      <c r="H592" s="26" t="s">
        <v>113</v>
      </c>
    </row>
    <row r="593" spans="1:8" ht="51" x14ac:dyDescent="0.25">
      <c r="A593" s="19"/>
      <c r="B593" s="18">
        <v>148.19999999999999</v>
      </c>
      <c r="C593" s="22" t="s">
        <v>476</v>
      </c>
      <c r="D593" s="18" t="s">
        <v>137</v>
      </c>
      <c r="E593" s="32">
        <v>48.82</v>
      </c>
      <c r="F593" s="24">
        <v>3</v>
      </c>
      <c r="G593" s="75">
        <f t="shared" si="16"/>
        <v>146.46</v>
      </c>
      <c r="H593" s="26" t="s">
        <v>113</v>
      </c>
    </row>
    <row r="594" spans="1:8" ht="51" x14ac:dyDescent="0.25">
      <c r="A594" s="19"/>
      <c r="B594" s="18">
        <v>148.30000000000001</v>
      </c>
      <c r="C594" s="22" t="s">
        <v>477</v>
      </c>
      <c r="D594" s="18" t="s">
        <v>137</v>
      </c>
      <c r="E594" s="32">
        <v>48.82</v>
      </c>
      <c r="F594" s="24">
        <v>3</v>
      </c>
      <c r="G594" s="75">
        <f t="shared" si="16"/>
        <v>146.46</v>
      </c>
      <c r="H594" s="26" t="s">
        <v>113</v>
      </c>
    </row>
    <row r="595" spans="1:8" ht="51" x14ac:dyDescent="0.25">
      <c r="A595" s="19"/>
      <c r="B595" s="18">
        <v>148.4</v>
      </c>
      <c r="C595" s="22" t="s">
        <v>478</v>
      </c>
      <c r="D595" s="18" t="s">
        <v>137</v>
      </c>
      <c r="E595" s="32">
        <v>48.82</v>
      </c>
      <c r="F595" s="24">
        <v>3</v>
      </c>
      <c r="G595" s="75">
        <f t="shared" si="16"/>
        <v>146.46</v>
      </c>
      <c r="H595" s="26" t="s">
        <v>113</v>
      </c>
    </row>
    <row r="596" spans="1:8" ht="51" x14ac:dyDescent="0.25">
      <c r="A596" s="19"/>
      <c r="B596" s="18">
        <v>148.5</v>
      </c>
      <c r="C596" s="22" t="s">
        <v>479</v>
      </c>
      <c r="D596" s="18" t="s">
        <v>137</v>
      </c>
      <c r="E596" s="32">
        <v>48.82</v>
      </c>
      <c r="F596" s="24">
        <v>3</v>
      </c>
      <c r="G596" s="75">
        <f t="shared" si="16"/>
        <v>146.46</v>
      </c>
      <c r="H596" s="26" t="s">
        <v>113</v>
      </c>
    </row>
    <row r="597" spans="1:8" ht="51" x14ac:dyDescent="0.25">
      <c r="A597" s="19"/>
      <c r="B597" s="18">
        <v>148.6</v>
      </c>
      <c r="C597" s="22" t="s">
        <v>480</v>
      </c>
      <c r="D597" s="18" t="s">
        <v>137</v>
      </c>
      <c r="E597" s="32">
        <v>48.82</v>
      </c>
      <c r="F597" s="24">
        <v>3</v>
      </c>
      <c r="G597" s="75">
        <f t="shared" si="16"/>
        <v>146.46</v>
      </c>
      <c r="H597" s="26" t="s">
        <v>113</v>
      </c>
    </row>
    <row r="598" spans="1:8" x14ac:dyDescent="0.25">
      <c r="A598" s="19"/>
      <c r="B598" s="18"/>
      <c r="C598" s="27" t="s">
        <v>19</v>
      </c>
      <c r="D598" s="19">
        <f>A591</f>
        <v>148</v>
      </c>
      <c r="E598" s="72"/>
      <c r="F598" s="73"/>
      <c r="G598" s="74">
        <f>SUM(G592:G597)</f>
        <v>878.7600000000001</v>
      </c>
      <c r="H598" s="26"/>
    </row>
    <row r="599" spans="1:8" ht="25.5" x14ac:dyDescent="0.25">
      <c r="A599" s="19">
        <v>149</v>
      </c>
      <c r="B599" s="18"/>
      <c r="C599" s="67" t="s">
        <v>481</v>
      </c>
      <c r="D599" s="91"/>
      <c r="E599" s="8"/>
      <c r="F599" s="9"/>
      <c r="G599" s="75"/>
      <c r="H599" s="26"/>
    </row>
    <row r="600" spans="1:8" ht="26.25" x14ac:dyDescent="0.25">
      <c r="A600" s="19"/>
      <c r="B600" s="18">
        <v>149.1</v>
      </c>
      <c r="C600" s="48" t="s">
        <v>482</v>
      </c>
      <c r="D600" s="91" t="s">
        <v>137</v>
      </c>
      <c r="E600" s="8">
        <v>46.8</v>
      </c>
      <c r="F600" s="9">
        <v>1</v>
      </c>
      <c r="G600" s="75">
        <f t="shared" si="16"/>
        <v>46.8</v>
      </c>
      <c r="H600" s="26" t="s">
        <v>113</v>
      </c>
    </row>
    <row r="601" spans="1:8" ht="26.25" x14ac:dyDescent="0.25">
      <c r="A601" s="19"/>
      <c r="B601" s="18">
        <v>149.19999999999999</v>
      </c>
      <c r="C601" s="48" t="s">
        <v>483</v>
      </c>
      <c r="D601" s="91" t="s">
        <v>137</v>
      </c>
      <c r="E601" s="8">
        <v>46.8</v>
      </c>
      <c r="F601" s="9">
        <v>1</v>
      </c>
      <c r="G601" s="75">
        <f t="shared" si="16"/>
        <v>46.8</v>
      </c>
      <c r="H601" s="26" t="s">
        <v>113</v>
      </c>
    </row>
    <row r="602" spans="1:8" ht="26.25" x14ac:dyDescent="0.25">
      <c r="A602" s="19"/>
      <c r="B602" s="18">
        <v>149.30000000000001</v>
      </c>
      <c r="C602" s="48" t="s">
        <v>484</v>
      </c>
      <c r="D602" s="91" t="s">
        <v>137</v>
      </c>
      <c r="E602" s="8">
        <v>46.8</v>
      </c>
      <c r="F602" s="9">
        <v>1</v>
      </c>
      <c r="G602" s="75">
        <f t="shared" si="16"/>
        <v>46.8</v>
      </c>
      <c r="H602" s="26" t="s">
        <v>113</v>
      </c>
    </row>
    <row r="603" spans="1:8" ht="26.25" x14ac:dyDescent="0.25">
      <c r="A603" s="19"/>
      <c r="B603" s="18">
        <v>149.4</v>
      </c>
      <c r="C603" s="48" t="s">
        <v>485</v>
      </c>
      <c r="D603" s="91" t="s">
        <v>137</v>
      </c>
      <c r="E603" s="8">
        <v>46.8</v>
      </c>
      <c r="F603" s="9">
        <v>1</v>
      </c>
      <c r="G603" s="75">
        <f t="shared" si="16"/>
        <v>46.8</v>
      </c>
      <c r="H603" s="26" t="s">
        <v>113</v>
      </c>
    </row>
    <row r="604" spans="1:8" ht="26.25" x14ac:dyDescent="0.25">
      <c r="A604" s="19"/>
      <c r="B604" s="18">
        <v>149.5</v>
      </c>
      <c r="C604" s="48" t="s">
        <v>486</v>
      </c>
      <c r="D604" s="91" t="s">
        <v>137</v>
      </c>
      <c r="E604" s="8">
        <v>46.8</v>
      </c>
      <c r="F604" s="9">
        <v>1</v>
      </c>
      <c r="G604" s="75">
        <f t="shared" si="16"/>
        <v>46.8</v>
      </c>
      <c r="H604" s="26" t="s">
        <v>113</v>
      </c>
    </row>
    <row r="605" spans="1:8" ht="26.25" x14ac:dyDescent="0.25">
      <c r="A605" s="19"/>
      <c r="B605" s="18">
        <v>149.6</v>
      </c>
      <c r="C605" s="48" t="s">
        <v>487</v>
      </c>
      <c r="D605" s="91" t="s">
        <v>137</v>
      </c>
      <c r="E605" s="8">
        <v>46.8</v>
      </c>
      <c r="F605" s="9">
        <v>1</v>
      </c>
      <c r="G605" s="75">
        <f t="shared" si="16"/>
        <v>46.8</v>
      </c>
      <c r="H605" s="26" t="s">
        <v>113</v>
      </c>
    </row>
    <row r="606" spans="1:8" ht="26.25" x14ac:dyDescent="0.25">
      <c r="A606" s="19"/>
      <c r="B606" s="18">
        <v>149.69999999999999</v>
      </c>
      <c r="C606" s="48" t="s">
        <v>488</v>
      </c>
      <c r="D606" s="91" t="s">
        <v>137</v>
      </c>
      <c r="E606" s="8">
        <v>46.8</v>
      </c>
      <c r="F606" s="9">
        <v>2</v>
      </c>
      <c r="G606" s="75">
        <f t="shared" si="16"/>
        <v>93.6</v>
      </c>
      <c r="H606" s="26" t="s">
        <v>113</v>
      </c>
    </row>
    <row r="607" spans="1:8" ht="26.25" x14ac:dyDescent="0.25">
      <c r="A607" s="19"/>
      <c r="B607" s="18">
        <v>149.80000000000001</v>
      </c>
      <c r="C607" s="48" t="s">
        <v>489</v>
      </c>
      <c r="D607" s="91" t="s">
        <v>137</v>
      </c>
      <c r="E607" s="8">
        <v>46.8</v>
      </c>
      <c r="F607" s="9">
        <v>1</v>
      </c>
      <c r="G607" s="75">
        <f t="shared" si="16"/>
        <v>46.8</v>
      </c>
      <c r="H607" s="26" t="s">
        <v>113</v>
      </c>
    </row>
    <row r="608" spans="1:8" ht="26.25" x14ac:dyDescent="0.25">
      <c r="A608" s="19"/>
      <c r="B608" s="18">
        <v>149.9</v>
      </c>
      <c r="C608" s="48" t="s">
        <v>490</v>
      </c>
      <c r="D608" s="91" t="s">
        <v>137</v>
      </c>
      <c r="E608" s="8">
        <v>46.8</v>
      </c>
      <c r="F608" s="9">
        <v>2</v>
      </c>
      <c r="G608" s="75">
        <f t="shared" si="16"/>
        <v>93.6</v>
      </c>
      <c r="H608" s="26" t="s">
        <v>113</v>
      </c>
    </row>
    <row r="609" spans="1:8" ht="26.25" x14ac:dyDescent="0.25">
      <c r="A609" s="19"/>
      <c r="B609" s="71">
        <v>149.1</v>
      </c>
      <c r="C609" s="48" t="s">
        <v>491</v>
      </c>
      <c r="D609" s="91" t="s">
        <v>137</v>
      </c>
      <c r="E609" s="8">
        <v>46.8</v>
      </c>
      <c r="F609" s="9">
        <v>1</v>
      </c>
      <c r="G609" s="75">
        <f t="shared" si="16"/>
        <v>46.8</v>
      </c>
      <c r="H609" s="26" t="s">
        <v>113</v>
      </c>
    </row>
    <row r="610" spans="1:8" ht="26.25" x14ac:dyDescent="0.25">
      <c r="A610" s="19"/>
      <c r="B610" s="18">
        <v>149.11000000000001</v>
      </c>
      <c r="C610" s="48" t="s">
        <v>492</v>
      </c>
      <c r="D610" s="91" t="s">
        <v>137</v>
      </c>
      <c r="E610" s="8">
        <v>46.8</v>
      </c>
      <c r="F610" s="9">
        <v>1</v>
      </c>
      <c r="G610" s="75">
        <f t="shared" si="16"/>
        <v>46.8</v>
      </c>
      <c r="H610" s="26" t="s">
        <v>113</v>
      </c>
    </row>
    <row r="611" spans="1:8" ht="26.25" x14ac:dyDescent="0.25">
      <c r="A611" s="19"/>
      <c r="B611" s="71">
        <v>149.12</v>
      </c>
      <c r="C611" s="48" t="s">
        <v>493</v>
      </c>
      <c r="D611" s="91" t="s">
        <v>137</v>
      </c>
      <c r="E611" s="8">
        <v>46.8</v>
      </c>
      <c r="F611" s="9">
        <v>1</v>
      </c>
      <c r="G611" s="75">
        <f t="shared" si="16"/>
        <v>46.8</v>
      </c>
      <c r="H611" s="26" t="s">
        <v>113</v>
      </c>
    </row>
    <row r="612" spans="1:8" ht="26.25" x14ac:dyDescent="0.25">
      <c r="A612" s="19"/>
      <c r="B612" s="18">
        <v>149.13</v>
      </c>
      <c r="C612" s="48" t="s">
        <v>494</v>
      </c>
      <c r="D612" s="91" t="s">
        <v>137</v>
      </c>
      <c r="E612" s="8">
        <v>46.8</v>
      </c>
      <c r="F612" s="9">
        <v>1</v>
      </c>
      <c r="G612" s="75">
        <f t="shared" si="16"/>
        <v>46.8</v>
      </c>
      <c r="H612" s="26" t="s">
        <v>113</v>
      </c>
    </row>
    <row r="613" spans="1:8" ht="26.25" x14ac:dyDescent="0.25">
      <c r="A613" s="19"/>
      <c r="B613" s="71">
        <v>149.13999999999999</v>
      </c>
      <c r="C613" s="48" t="s">
        <v>495</v>
      </c>
      <c r="D613" s="91" t="s">
        <v>137</v>
      </c>
      <c r="E613" s="8">
        <v>46.8</v>
      </c>
      <c r="F613" s="9">
        <v>1</v>
      </c>
      <c r="G613" s="75">
        <f t="shared" si="16"/>
        <v>46.8</v>
      </c>
      <c r="H613" s="26" t="s">
        <v>113</v>
      </c>
    </row>
    <row r="614" spans="1:8" ht="26.25" x14ac:dyDescent="0.25">
      <c r="A614" s="19"/>
      <c r="B614" s="18">
        <v>149.15</v>
      </c>
      <c r="C614" s="48" t="s">
        <v>496</v>
      </c>
      <c r="D614" s="91" t="s">
        <v>137</v>
      </c>
      <c r="E614" s="8">
        <v>46.8</v>
      </c>
      <c r="F614" s="9">
        <v>1</v>
      </c>
      <c r="G614" s="75">
        <f t="shared" si="16"/>
        <v>46.8</v>
      </c>
      <c r="H614" s="26" t="s">
        <v>113</v>
      </c>
    </row>
    <row r="615" spans="1:8" ht="26.25" x14ac:dyDescent="0.25">
      <c r="A615" s="19"/>
      <c r="B615" s="71">
        <v>149.16</v>
      </c>
      <c r="C615" s="48" t="s">
        <v>497</v>
      </c>
      <c r="D615" s="91" t="s">
        <v>137</v>
      </c>
      <c r="E615" s="8">
        <v>46.8</v>
      </c>
      <c r="F615" s="9">
        <v>1</v>
      </c>
      <c r="G615" s="75">
        <f t="shared" ref="G615:G662" si="18">E615*F615</f>
        <v>46.8</v>
      </c>
      <c r="H615" s="26" t="s">
        <v>113</v>
      </c>
    </row>
    <row r="616" spans="1:8" x14ac:dyDescent="0.25">
      <c r="A616" s="19"/>
      <c r="B616" s="71"/>
      <c r="C616" s="27" t="s">
        <v>19</v>
      </c>
      <c r="D616" s="19">
        <f>A599</f>
        <v>149</v>
      </c>
      <c r="E616" s="72"/>
      <c r="F616" s="73"/>
      <c r="G616" s="74">
        <f>SUM(G600:G615)</f>
        <v>842.39999999999964</v>
      </c>
      <c r="H616" s="26"/>
    </row>
    <row r="617" spans="1:8" ht="25.5" x14ac:dyDescent="0.25">
      <c r="A617" s="19">
        <v>150</v>
      </c>
      <c r="B617" s="71"/>
      <c r="C617" s="67" t="s">
        <v>498</v>
      </c>
      <c r="D617" s="91"/>
      <c r="E617" s="8"/>
      <c r="F617" s="9"/>
      <c r="G617" s="75"/>
      <c r="H617" s="26"/>
    </row>
    <row r="618" spans="1:8" ht="26.25" x14ac:dyDescent="0.25">
      <c r="A618" s="19"/>
      <c r="B618" s="18">
        <v>150.1</v>
      </c>
      <c r="C618" s="48" t="s">
        <v>499</v>
      </c>
      <c r="D618" s="91" t="s">
        <v>137</v>
      </c>
      <c r="E618" s="8">
        <v>41</v>
      </c>
      <c r="F618" s="9">
        <v>4</v>
      </c>
      <c r="G618" s="75">
        <f t="shared" si="18"/>
        <v>164</v>
      </c>
      <c r="H618" s="26" t="s">
        <v>113</v>
      </c>
    </row>
    <row r="619" spans="1:8" ht="26.25" x14ac:dyDescent="0.25">
      <c r="A619" s="19"/>
      <c r="B619" s="18">
        <v>150.19999999999999</v>
      </c>
      <c r="C619" s="48" t="s">
        <v>500</v>
      </c>
      <c r="D619" s="91" t="s">
        <v>137</v>
      </c>
      <c r="E619" s="8">
        <v>41</v>
      </c>
      <c r="F619" s="9">
        <v>4</v>
      </c>
      <c r="G619" s="75">
        <f t="shared" si="18"/>
        <v>164</v>
      </c>
      <c r="H619" s="26" t="s">
        <v>113</v>
      </c>
    </row>
    <row r="620" spans="1:8" ht="26.25" x14ac:dyDescent="0.25">
      <c r="A620" s="19"/>
      <c r="B620" s="18">
        <v>150.30000000000001</v>
      </c>
      <c r="C620" s="48" t="s">
        <v>501</v>
      </c>
      <c r="D620" s="91" t="s">
        <v>137</v>
      </c>
      <c r="E620" s="8">
        <v>41</v>
      </c>
      <c r="F620" s="9">
        <v>4</v>
      </c>
      <c r="G620" s="75">
        <f t="shared" si="18"/>
        <v>164</v>
      </c>
      <c r="H620" s="26" t="s">
        <v>113</v>
      </c>
    </row>
    <row r="621" spans="1:8" ht="26.25" x14ac:dyDescent="0.25">
      <c r="A621" s="19"/>
      <c r="B621" s="18">
        <v>150.4</v>
      </c>
      <c r="C621" s="48" t="s">
        <v>502</v>
      </c>
      <c r="D621" s="91" t="s">
        <v>137</v>
      </c>
      <c r="E621" s="8">
        <v>36</v>
      </c>
      <c r="F621" s="9">
        <v>1</v>
      </c>
      <c r="G621" s="75">
        <f t="shared" si="18"/>
        <v>36</v>
      </c>
      <c r="H621" s="26" t="s">
        <v>113</v>
      </c>
    </row>
    <row r="622" spans="1:8" ht="26.25" x14ac:dyDescent="0.25">
      <c r="A622" s="19"/>
      <c r="B622" s="18">
        <v>150.5</v>
      </c>
      <c r="C622" s="48" t="s">
        <v>503</v>
      </c>
      <c r="D622" s="91" t="s">
        <v>137</v>
      </c>
      <c r="E622" s="8">
        <v>40.799999999999997</v>
      </c>
      <c r="F622" s="9">
        <v>2</v>
      </c>
      <c r="G622" s="75">
        <f t="shared" si="18"/>
        <v>81.599999999999994</v>
      </c>
      <c r="H622" s="26" t="s">
        <v>113</v>
      </c>
    </row>
    <row r="623" spans="1:8" ht="26.25" x14ac:dyDescent="0.25">
      <c r="A623" s="19"/>
      <c r="B623" s="18">
        <v>150.6</v>
      </c>
      <c r="C623" s="48" t="s">
        <v>504</v>
      </c>
      <c r="D623" s="91" t="s">
        <v>137</v>
      </c>
      <c r="E623" s="8">
        <v>40.799999999999997</v>
      </c>
      <c r="F623" s="9">
        <v>2</v>
      </c>
      <c r="G623" s="75">
        <f t="shared" si="18"/>
        <v>81.599999999999994</v>
      </c>
      <c r="H623" s="26" t="s">
        <v>113</v>
      </c>
    </row>
    <row r="624" spans="1:8" ht="26.25" x14ac:dyDescent="0.25">
      <c r="A624" s="19"/>
      <c r="B624" s="18">
        <v>150.69999999999999</v>
      </c>
      <c r="C624" s="48" t="s">
        <v>505</v>
      </c>
      <c r="D624" s="91" t="s">
        <v>137</v>
      </c>
      <c r="E624" s="8">
        <v>40.799999999999997</v>
      </c>
      <c r="F624" s="9">
        <v>1</v>
      </c>
      <c r="G624" s="75">
        <f t="shared" si="18"/>
        <v>40.799999999999997</v>
      </c>
      <c r="H624" s="26" t="s">
        <v>113</v>
      </c>
    </row>
    <row r="625" spans="1:8" ht="26.25" x14ac:dyDescent="0.25">
      <c r="A625" s="19"/>
      <c r="B625" s="18">
        <v>150.80000000000001</v>
      </c>
      <c r="C625" s="48" t="s">
        <v>506</v>
      </c>
      <c r="D625" s="91" t="s">
        <v>137</v>
      </c>
      <c r="E625" s="8">
        <v>40.799999999999997</v>
      </c>
      <c r="F625" s="9">
        <v>1</v>
      </c>
      <c r="G625" s="75">
        <f t="shared" si="18"/>
        <v>40.799999999999997</v>
      </c>
      <c r="H625" s="26" t="s">
        <v>113</v>
      </c>
    </row>
    <row r="626" spans="1:8" ht="26.25" x14ac:dyDescent="0.25">
      <c r="A626" s="19"/>
      <c r="B626" s="18">
        <v>150.9</v>
      </c>
      <c r="C626" s="48" t="s">
        <v>507</v>
      </c>
      <c r="D626" s="91" t="s">
        <v>137</v>
      </c>
      <c r="E626" s="8">
        <v>40.799999999999997</v>
      </c>
      <c r="F626" s="9">
        <v>2</v>
      </c>
      <c r="G626" s="75">
        <f t="shared" si="18"/>
        <v>81.599999999999994</v>
      </c>
      <c r="H626" s="26" t="s">
        <v>113</v>
      </c>
    </row>
    <row r="627" spans="1:8" ht="26.25" x14ac:dyDescent="0.25">
      <c r="A627" s="19"/>
      <c r="B627" s="71">
        <v>150.1</v>
      </c>
      <c r="C627" s="48" t="s">
        <v>508</v>
      </c>
      <c r="D627" s="91" t="s">
        <v>137</v>
      </c>
      <c r="E627" s="8">
        <v>40.799999999999997</v>
      </c>
      <c r="F627" s="9">
        <v>1</v>
      </c>
      <c r="G627" s="75">
        <f t="shared" si="18"/>
        <v>40.799999999999997</v>
      </c>
      <c r="H627" s="26" t="s">
        <v>113</v>
      </c>
    </row>
    <row r="628" spans="1:8" ht="26.25" x14ac:dyDescent="0.25">
      <c r="A628" s="19"/>
      <c r="B628" s="71">
        <v>150.11000000000001</v>
      </c>
      <c r="C628" s="48" t="s">
        <v>509</v>
      </c>
      <c r="D628" s="91" t="s">
        <v>137</v>
      </c>
      <c r="E628" s="8">
        <v>40.799999999999997</v>
      </c>
      <c r="F628" s="9">
        <v>2</v>
      </c>
      <c r="G628" s="75">
        <f t="shared" si="18"/>
        <v>81.599999999999994</v>
      </c>
      <c r="H628" s="26" t="s">
        <v>113</v>
      </c>
    </row>
    <row r="629" spans="1:8" ht="26.25" x14ac:dyDescent="0.25">
      <c r="A629" s="19"/>
      <c r="B629" s="71">
        <v>150.12</v>
      </c>
      <c r="C629" s="48" t="s">
        <v>510</v>
      </c>
      <c r="D629" s="91" t="s">
        <v>137</v>
      </c>
      <c r="E629" s="8">
        <v>40.799999999999997</v>
      </c>
      <c r="F629" s="9">
        <v>2</v>
      </c>
      <c r="G629" s="75">
        <f t="shared" si="18"/>
        <v>81.599999999999994</v>
      </c>
      <c r="H629" s="26" t="s">
        <v>113</v>
      </c>
    </row>
    <row r="630" spans="1:8" ht="26.25" x14ac:dyDescent="0.25">
      <c r="A630" s="19"/>
      <c r="B630" s="71">
        <v>150.13</v>
      </c>
      <c r="C630" s="48" t="s">
        <v>511</v>
      </c>
      <c r="D630" s="91" t="s">
        <v>137</v>
      </c>
      <c r="E630" s="8">
        <v>40.799999999999997</v>
      </c>
      <c r="F630" s="9">
        <v>1</v>
      </c>
      <c r="G630" s="75">
        <f t="shared" si="18"/>
        <v>40.799999999999997</v>
      </c>
      <c r="H630" s="26" t="s">
        <v>113</v>
      </c>
    </row>
    <row r="631" spans="1:8" ht="26.25" x14ac:dyDescent="0.25">
      <c r="A631" s="19"/>
      <c r="B631" s="71">
        <v>150.13999999999999</v>
      </c>
      <c r="C631" s="48" t="s">
        <v>512</v>
      </c>
      <c r="D631" s="91" t="s">
        <v>137</v>
      </c>
      <c r="E631" s="8">
        <v>40.799999999999997</v>
      </c>
      <c r="F631" s="9">
        <v>1</v>
      </c>
      <c r="G631" s="75">
        <f t="shared" si="18"/>
        <v>40.799999999999997</v>
      </c>
      <c r="H631" s="26" t="s">
        <v>113</v>
      </c>
    </row>
    <row r="632" spans="1:8" ht="26.25" x14ac:dyDescent="0.25">
      <c r="A632" s="19"/>
      <c r="B632" s="71">
        <v>150.15</v>
      </c>
      <c r="C632" s="48" t="s">
        <v>513</v>
      </c>
      <c r="D632" s="91" t="s">
        <v>137</v>
      </c>
      <c r="E632" s="8">
        <v>40.799999999999997</v>
      </c>
      <c r="F632" s="9">
        <v>1</v>
      </c>
      <c r="G632" s="75">
        <f t="shared" si="18"/>
        <v>40.799999999999997</v>
      </c>
      <c r="H632" s="26" t="s">
        <v>113</v>
      </c>
    </row>
    <row r="633" spans="1:8" ht="26.25" x14ac:dyDescent="0.25">
      <c r="A633" s="19"/>
      <c r="B633" s="71">
        <v>150.16</v>
      </c>
      <c r="C633" s="48" t="s">
        <v>514</v>
      </c>
      <c r="D633" s="91" t="s">
        <v>137</v>
      </c>
      <c r="E633" s="8">
        <v>40.799999999999997</v>
      </c>
      <c r="F633" s="9">
        <v>1</v>
      </c>
      <c r="G633" s="75">
        <f t="shared" si="18"/>
        <v>40.799999999999997</v>
      </c>
      <c r="H633" s="26" t="s">
        <v>113</v>
      </c>
    </row>
    <row r="634" spans="1:8" ht="26.25" x14ac:dyDescent="0.25">
      <c r="A634" s="19"/>
      <c r="B634" s="71">
        <v>150.16999999999999</v>
      </c>
      <c r="C634" s="48" t="s">
        <v>515</v>
      </c>
      <c r="D634" s="91" t="s">
        <v>137</v>
      </c>
      <c r="E634" s="8">
        <v>40.799999999999997</v>
      </c>
      <c r="F634" s="9">
        <v>1</v>
      </c>
      <c r="G634" s="75">
        <f t="shared" si="18"/>
        <v>40.799999999999997</v>
      </c>
      <c r="H634" s="26" t="s">
        <v>113</v>
      </c>
    </row>
    <row r="635" spans="1:8" ht="26.25" x14ac:dyDescent="0.25">
      <c r="A635" s="19"/>
      <c r="B635" s="71">
        <v>150.18</v>
      </c>
      <c r="C635" s="48" t="s">
        <v>516</v>
      </c>
      <c r="D635" s="91" t="s">
        <v>137</v>
      </c>
      <c r="E635" s="8">
        <v>40.799999999999997</v>
      </c>
      <c r="F635" s="9">
        <v>2</v>
      </c>
      <c r="G635" s="75">
        <f t="shared" si="18"/>
        <v>81.599999999999994</v>
      </c>
      <c r="H635" s="26" t="s">
        <v>113</v>
      </c>
    </row>
    <row r="636" spans="1:8" ht="26.25" x14ac:dyDescent="0.25">
      <c r="A636" s="19"/>
      <c r="B636" s="71">
        <v>150.19</v>
      </c>
      <c r="C636" s="48" t="s">
        <v>517</v>
      </c>
      <c r="D636" s="91" t="s">
        <v>137</v>
      </c>
      <c r="E636" s="8">
        <v>36</v>
      </c>
      <c r="F636" s="9">
        <v>1</v>
      </c>
      <c r="G636" s="75">
        <f t="shared" si="18"/>
        <v>36</v>
      </c>
      <c r="H636" s="26" t="s">
        <v>113</v>
      </c>
    </row>
    <row r="637" spans="1:8" ht="26.25" x14ac:dyDescent="0.25">
      <c r="A637" s="19"/>
      <c r="B637" s="71">
        <v>150.19999999999999</v>
      </c>
      <c r="C637" s="48" t="s">
        <v>518</v>
      </c>
      <c r="D637" s="91" t="s">
        <v>137</v>
      </c>
      <c r="E637" s="8">
        <v>36</v>
      </c>
      <c r="F637" s="9">
        <v>1</v>
      </c>
      <c r="G637" s="75">
        <f t="shared" si="18"/>
        <v>36</v>
      </c>
      <c r="H637" s="26" t="s">
        <v>113</v>
      </c>
    </row>
    <row r="638" spans="1:8" ht="26.25" x14ac:dyDescent="0.25">
      <c r="A638" s="19"/>
      <c r="B638" s="71">
        <v>150.21</v>
      </c>
      <c r="C638" s="48" t="s">
        <v>519</v>
      </c>
      <c r="D638" s="91" t="s">
        <v>137</v>
      </c>
      <c r="E638" s="8">
        <v>36</v>
      </c>
      <c r="F638" s="9">
        <v>1</v>
      </c>
      <c r="G638" s="75">
        <f t="shared" si="18"/>
        <v>36</v>
      </c>
      <c r="H638" s="26" t="s">
        <v>113</v>
      </c>
    </row>
    <row r="639" spans="1:8" ht="26.25" x14ac:dyDescent="0.25">
      <c r="A639" s="19"/>
      <c r="B639" s="71">
        <v>150.22</v>
      </c>
      <c r="C639" s="48" t="s">
        <v>520</v>
      </c>
      <c r="D639" s="91" t="s">
        <v>137</v>
      </c>
      <c r="E639" s="8">
        <v>36</v>
      </c>
      <c r="F639" s="9">
        <v>1</v>
      </c>
      <c r="G639" s="75">
        <f t="shared" si="18"/>
        <v>36</v>
      </c>
      <c r="H639" s="26" t="s">
        <v>113</v>
      </c>
    </row>
    <row r="640" spans="1:8" ht="26.25" x14ac:dyDescent="0.25">
      <c r="A640" s="19"/>
      <c r="B640" s="71">
        <v>150.22999999999999</v>
      </c>
      <c r="C640" s="48" t="s">
        <v>521</v>
      </c>
      <c r="D640" s="91" t="s">
        <v>137</v>
      </c>
      <c r="E640" s="8">
        <v>36</v>
      </c>
      <c r="F640" s="9">
        <v>1</v>
      </c>
      <c r="G640" s="75">
        <f t="shared" si="18"/>
        <v>36</v>
      </c>
      <c r="H640" s="26" t="s">
        <v>113</v>
      </c>
    </row>
    <row r="641" spans="1:8" ht="26.25" x14ac:dyDescent="0.25">
      <c r="A641" s="19"/>
      <c r="B641" s="71">
        <v>150.24</v>
      </c>
      <c r="C641" s="48" t="s">
        <v>522</v>
      </c>
      <c r="D641" s="91" t="s">
        <v>137</v>
      </c>
      <c r="E641" s="8">
        <v>36</v>
      </c>
      <c r="F641" s="9">
        <v>1</v>
      </c>
      <c r="G641" s="75">
        <f t="shared" si="18"/>
        <v>36</v>
      </c>
      <c r="H641" s="26" t="s">
        <v>113</v>
      </c>
    </row>
    <row r="642" spans="1:8" ht="26.25" x14ac:dyDescent="0.25">
      <c r="A642" s="19"/>
      <c r="B642" s="71">
        <v>150.25</v>
      </c>
      <c r="C642" s="48" t="s">
        <v>523</v>
      </c>
      <c r="D642" s="91" t="s">
        <v>137</v>
      </c>
      <c r="E642" s="8">
        <v>36</v>
      </c>
      <c r="F642" s="9">
        <v>1</v>
      </c>
      <c r="G642" s="75">
        <f t="shared" si="18"/>
        <v>36</v>
      </c>
      <c r="H642" s="26" t="s">
        <v>113</v>
      </c>
    </row>
    <row r="643" spans="1:8" ht="26.25" x14ac:dyDescent="0.25">
      <c r="A643" s="19"/>
      <c r="B643" s="71">
        <v>150.26</v>
      </c>
      <c r="C643" s="48" t="s">
        <v>524</v>
      </c>
      <c r="D643" s="91" t="s">
        <v>137</v>
      </c>
      <c r="E643" s="8">
        <v>36</v>
      </c>
      <c r="F643" s="9">
        <v>1</v>
      </c>
      <c r="G643" s="75">
        <f t="shared" si="18"/>
        <v>36</v>
      </c>
      <c r="H643" s="26" t="s">
        <v>113</v>
      </c>
    </row>
    <row r="644" spans="1:8" ht="26.25" x14ac:dyDescent="0.25">
      <c r="A644" s="19"/>
      <c r="B644" s="71">
        <v>150.27000000000001</v>
      </c>
      <c r="C644" s="48" t="s">
        <v>525</v>
      </c>
      <c r="D644" s="91" t="s">
        <v>137</v>
      </c>
      <c r="E644" s="8">
        <v>36</v>
      </c>
      <c r="F644" s="9">
        <v>1</v>
      </c>
      <c r="G644" s="75">
        <f t="shared" si="18"/>
        <v>36</v>
      </c>
      <c r="H644" s="26" t="s">
        <v>113</v>
      </c>
    </row>
    <row r="645" spans="1:8" ht="26.25" x14ac:dyDescent="0.25">
      <c r="A645" s="19"/>
      <c r="B645" s="71">
        <v>150.28</v>
      </c>
      <c r="C645" s="48" t="s">
        <v>526</v>
      </c>
      <c r="D645" s="91" t="s">
        <v>137</v>
      </c>
      <c r="E645" s="8">
        <v>36</v>
      </c>
      <c r="F645" s="9">
        <v>1</v>
      </c>
      <c r="G645" s="75">
        <f t="shared" si="18"/>
        <v>36</v>
      </c>
      <c r="H645" s="26" t="s">
        <v>113</v>
      </c>
    </row>
    <row r="646" spans="1:8" ht="26.25" x14ac:dyDescent="0.25">
      <c r="A646" s="19"/>
      <c r="B646" s="71">
        <v>150.29</v>
      </c>
      <c r="C646" s="48" t="s">
        <v>527</v>
      </c>
      <c r="D646" s="91" t="s">
        <v>137</v>
      </c>
      <c r="E646" s="8">
        <v>36</v>
      </c>
      <c r="F646" s="9">
        <v>1</v>
      </c>
      <c r="G646" s="75">
        <f t="shared" si="18"/>
        <v>36</v>
      </c>
      <c r="H646" s="26" t="s">
        <v>113</v>
      </c>
    </row>
    <row r="647" spans="1:8" ht="26.25" x14ac:dyDescent="0.25">
      <c r="A647" s="19"/>
      <c r="B647" s="71">
        <v>150.30000000000001</v>
      </c>
      <c r="C647" s="48" t="s">
        <v>528</v>
      </c>
      <c r="D647" s="91" t="s">
        <v>137</v>
      </c>
      <c r="E647" s="8">
        <v>36</v>
      </c>
      <c r="F647" s="9">
        <v>1</v>
      </c>
      <c r="G647" s="75">
        <f t="shared" si="18"/>
        <v>36</v>
      </c>
      <c r="H647" s="26" t="s">
        <v>113</v>
      </c>
    </row>
    <row r="648" spans="1:8" ht="26.25" x14ac:dyDescent="0.25">
      <c r="A648" s="19"/>
      <c r="B648" s="71">
        <v>150.31</v>
      </c>
      <c r="C648" s="48" t="s">
        <v>529</v>
      </c>
      <c r="D648" s="91" t="s">
        <v>137</v>
      </c>
      <c r="E648" s="8">
        <v>36</v>
      </c>
      <c r="F648" s="9">
        <v>1</v>
      </c>
      <c r="G648" s="75">
        <f t="shared" si="18"/>
        <v>36</v>
      </c>
      <c r="H648" s="26" t="s">
        <v>113</v>
      </c>
    </row>
    <row r="649" spans="1:8" ht="26.25" x14ac:dyDescent="0.25">
      <c r="A649" s="19"/>
      <c r="B649" s="71">
        <v>150.32</v>
      </c>
      <c r="C649" s="48" t="s">
        <v>530</v>
      </c>
      <c r="D649" s="91" t="s">
        <v>137</v>
      </c>
      <c r="E649" s="8">
        <v>36</v>
      </c>
      <c r="F649" s="9">
        <v>1</v>
      </c>
      <c r="G649" s="75">
        <f t="shared" si="18"/>
        <v>36</v>
      </c>
      <c r="H649" s="26" t="s">
        <v>113</v>
      </c>
    </row>
    <row r="650" spans="1:8" ht="26.25" x14ac:dyDescent="0.25">
      <c r="A650" s="19"/>
      <c r="B650" s="71">
        <v>150.33000000000001</v>
      </c>
      <c r="C650" s="48" t="s">
        <v>531</v>
      </c>
      <c r="D650" s="91" t="s">
        <v>137</v>
      </c>
      <c r="E650" s="8">
        <v>36</v>
      </c>
      <c r="F650" s="9">
        <v>1</v>
      </c>
      <c r="G650" s="75">
        <f t="shared" si="18"/>
        <v>36</v>
      </c>
      <c r="H650" s="26" t="s">
        <v>113</v>
      </c>
    </row>
    <row r="651" spans="1:8" ht="26.25" x14ac:dyDescent="0.25">
      <c r="A651" s="19"/>
      <c r="B651" s="71">
        <v>150.34</v>
      </c>
      <c r="C651" s="48" t="s">
        <v>532</v>
      </c>
      <c r="D651" s="91" t="s">
        <v>137</v>
      </c>
      <c r="E651" s="8">
        <v>36</v>
      </c>
      <c r="F651" s="9">
        <v>1</v>
      </c>
      <c r="G651" s="75">
        <f t="shared" si="18"/>
        <v>36</v>
      </c>
      <c r="H651" s="26" t="s">
        <v>113</v>
      </c>
    </row>
    <row r="652" spans="1:8" ht="26.25" x14ac:dyDescent="0.25">
      <c r="A652" s="19"/>
      <c r="B652" s="71">
        <v>150.35</v>
      </c>
      <c r="C652" s="48" t="s">
        <v>533</v>
      </c>
      <c r="D652" s="91" t="s">
        <v>137</v>
      </c>
      <c r="E652" s="8">
        <v>36</v>
      </c>
      <c r="F652" s="9">
        <v>1</v>
      </c>
      <c r="G652" s="75">
        <f t="shared" si="18"/>
        <v>36</v>
      </c>
      <c r="H652" s="26" t="s">
        <v>113</v>
      </c>
    </row>
    <row r="653" spans="1:8" ht="26.25" x14ac:dyDescent="0.25">
      <c r="A653" s="19"/>
      <c r="B653" s="71">
        <v>150.36000000000001</v>
      </c>
      <c r="C653" s="48" t="s">
        <v>534</v>
      </c>
      <c r="D653" s="91" t="s">
        <v>137</v>
      </c>
      <c r="E653" s="8">
        <v>36</v>
      </c>
      <c r="F653" s="9">
        <v>1</v>
      </c>
      <c r="G653" s="75">
        <f t="shared" si="18"/>
        <v>36</v>
      </c>
      <c r="H653" s="26" t="s">
        <v>113</v>
      </c>
    </row>
    <row r="654" spans="1:8" ht="26.25" x14ac:dyDescent="0.25">
      <c r="A654" s="19"/>
      <c r="B654" s="71">
        <v>150.370000000001</v>
      </c>
      <c r="C654" s="48" t="s">
        <v>535</v>
      </c>
      <c r="D654" s="91" t="s">
        <v>137</v>
      </c>
      <c r="E654" s="8">
        <v>36</v>
      </c>
      <c r="F654" s="9">
        <v>1</v>
      </c>
      <c r="G654" s="75">
        <f t="shared" si="18"/>
        <v>36</v>
      </c>
      <c r="H654" s="26" t="s">
        <v>113</v>
      </c>
    </row>
    <row r="655" spans="1:8" ht="26.25" x14ac:dyDescent="0.25">
      <c r="A655" s="19"/>
      <c r="B655" s="71">
        <v>150.38000000000099</v>
      </c>
      <c r="C655" s="48" t="s">
        <v>536</v>
      </c>
      <c r="D655" s="91" t="s">
        <v>137</v>
      </c>
      <c r="E655" s="8">
        <v>36</v>
      </c>
      <c r="F655" s="9">
        <v>1</v>
      </c>
      <c r="G655" s="75">
        <f t="shared" si="18"/>
        <v>36</v>
      </c>
      <c r="H655" s="26" t="s">
        <v>113</v>
      </c>
    </row>
    <row r="656" spans="1:8" ht="26.25" x14ac:dyDescent="0.25">
      <c r="A656" s="19"/>
      <c r="B656" s="71">
        <v>150.39000000000101</v>
      </c>
      <c r="C656" s="48" t="s">
        <v>531</v>
      </c>
      <c r="D656" s="91" t="s">
        <v>137</v>
      </c>
      <c r="E656" s="8">
        <v>36</v>
      </c>
      <c r="F656" s="9">
        <v>1</v>
      </c>
      <c r="G656" s="75">
        <f t="shared" si="18"/>
        <v>36</v>
      </c>
      <c r="H656" s="26" t="s">
        <v>113</v>
      </c>
    </row>
    <row r="657" spans="1:8" ht="26.25" x14ac:dyDescent="0.25">
      <c r="A657" s="19"/>
      <c r="B657" s="71">
        <v>150.400000000001</v>
      </c>
      <c r="C657" s="48" t="s">
        <v>537</v>
      </c>
      <c r="D657" s="18" t="s">
        <v>137</v>
      </c>
      <c r="E657" s="8">
        <v>40.799999999999997</v>
      </c>
      <c r="F657" s="24">
        <v>1</v>
      </c>
      <c r="G657" s="75">
        <f t="shared" si="18"/>
        <v>40.799999999999997</v>
      </c>
      <c r="H657" s="26" t="s">
        <v>113</v>
      </c>
    </row>
    <row r="658" spans="1:8" ht="26.25" x14ac:dyDescent="0.25">
      <c r="A658" s="19"/>
      <c r="B658" s="71">
        <v>150.41000000000099</v>
      </c>
      <c r="C658" s="48" t="s">
        <v>538</v>
      </c>
      <c r="D658" s="18" t="s">
        <v>137</v>
      </c>
      <c r="E658" s="8">
        <v>36</v>
      </c>
      <c r="F658" s="24">
        <v>1</v>
      </c>
      <c r="G658" s="75">
        <f t="shared" si="18"/>
        <v>36</v>
      </c>
      <c r="H658" s="26" t="s">
        <v>113</v>
      </c>
    </row>
    <row r="659" spans="1:8" ht="26.25" x14ac:dyDescent="0.25">
      <c r="A659" s="19"/>
      <c r="B659" s="71">
        <v>150.42000000000101</v>
      </c>
      <c r="C659" s="48" t="s">
        <v>539</v>
      </c>
      <c r="D659" s="18" t="s">
        <v>137</v>
      </c>
      <c r="E659" s="8">
        <v>36</v>
      </c>
      <c r="F659" s="24">
        <v>1</v>
      </c>
      <c r="G659" s="75">
        <f t="shared" si="18"/>
        <v>36</v>
      </c>
      <c r="H659" s="26" t="s">
        <v>113</v>
      </c>
    </row>
    <row r="660" spans="1:8" ht="26.25" x14ac:dyDescent="0.25">
      <c r="A660" s="19"/>
      <c r="B660" s="71">
        <v>150.430000000001</v>
      </c>
      <c r="C660" s="48" t="s">
        <v>540</v>
      </c>
      <c r="D660" s="18" t="s">
        <v>137</v>
      </c>
      <c r="E660" s="8">
        <v>36</v>
      </c>
      <c r="F660" s="24">
        <v>1</v>
      </c>
      <c r="G660" s="75">
        <f t="shared" si="18"/>
        <v>36</v>
      </c>
      <c r="H660" s="26" t="s">
        <v>113</v>
      </c>
    </row>
    <row r="661" spans="1:8" ht="26.25" x14ac:dyDescent="0.25">
      <c r="A661" s="19"/>
      <c r="B661" s="71">
        <v>150.44000000000099</v>
      </c>
      <c r="C661" s="48" t="s">
        <v>541</v>
      </c>
      <c r="D661" s="18" t="s">
        <v>137</v>
      </c>
      <c r="E661" s="8">
        <v>36</v>
      </c>
      <c r="F661" s="24">
        <v>1</v>
      </c>
      <c r="G661" s="75">
        <f t="shared" si="18"/>
        <v>36</v>
      </c>
      <c r="H661" s="26" t="s">
        <v>113</v>
      </c>
    </row>
    <row r="662" spans="1:8" ht="26.25" x14ac:dyDescent="0.25">
      <c r="A662" s="19"/>
      <c r="B662" s="71">
        <v>150.45000000000101</v>
      </c>
      <c r="C662" s="48" t="s">
        <v>542</v>
      </c>
      <c r="D662" s="18" t="s">
        <v>137</v>
      </c>
      <c r="E662" s="32">
        <v>36</v>
      </c>
      <c r="F662" s="24">
        <v>1</v>
      </c>
      <c r="G662" s="75">
        <f t="shared" si="18"/>
        <v>36</v>
      </c>
      <c r="H662" s="26" t="s">
        <v>113</v>
      </c>
    </row>
    <row r="663" spans="1:8" x14ac:dyDescent="0.25">
      <c r="A663" s="19"/>
      <c r="B663" s="71"/>
      <c r="C663" s="27" t="s">
        <v>19</v>
      </c>
      <c r="D663" s="19">
        <f>A617</f>
        <v>150</v>
      </c>
      <c r="E663" s="72"/>
      <c r="F663" s="73"/>
      <c r="G663" s="74">
        <f>SUM(G618:G662)</f>
        <v>2320.7999999999997</v>
      </c>
      <c r="H663" s="26"/>
    </row>
    <row r="664" spans="1:8" ht="26.25" x14ac:dyDescent="0.25">
      <c r="A664" s="19">
        <v>151</v>
      </c>
      <c r="B664" s="18"/>
      <c r="C664" s="31" t="s">
        <v>543</v>
      </c>
      <c r="D664" s="152"/>
      <c r="E664" s="153"/>
      <c r="F664" s="154"/>
      <c r="G664" s="75"/>
      <c r="H664" s="26"/>
    </row>
    <row r="665" spans="1:8" ht="26.25" x14ac:dyDescent="0.25">
      <c r="A665" s="19"/>
      <c r="B665" s="18">
        <v>151.1</v>
      </c>
      <c r="C665" s="22" t="s">
        <v>544</v>
      </c>
      <c r="D665" s="18" t="s">
        <v>137</v>
      </c>
      <c r="E665" s="32">
        <v>92</v>
      </c>
      <c r="F665" s="24">
        <v>2</v>
      </c>
      <c r="G665" s="75">
        <f>E665*F665</f>
        <v>184</v>
      </c>
      <c r="H665" s="43" t="s">
        <v>113</v>
      </c>
    </row>
    <row r="666" spans="1:8" ht="26.25" x14ac:dyDescent="0.25">
      <c r="A666" s="19"/>
      <c r="B666" s="18">
        <v>151.19999999999999</v>
      </c>
      <c r="C666" s="22" t="s">
        <v>545</v>
      </c>
      <c r="D666" s="18" t="s">
        <v>137</v>
      </c>
      <c r="E666" s="32">
        <v>92</v>
      </c>
      <c r="F666" s="24">
        <v>2</v>
      </c>
      <c r="G666" s="75">
        <f>E666*F666</f>
        <v>184</v>
      </c>
      <c r="H666" s="43" t="s">
        <v>113</v>
      </c>
    </row>
    <row r="667" spans="1:8" ht="26.25" x14ac:dyDescent="0.25">
      <c r="A667" s="19"/>
      <c r="B667" s="18">
        <v>151.30000000000001</v>
      </c>
      <c r="C667" s="22" t="s">
        <v>546</v>
      </c>
      <c r="D667" s="18" t="s">
        <v>137</v>
      </c>
      <c r="E667" s="32">
        <v>92</v>
      </c>
      <c r="F667" s="24">
        <v>2</v>
      </c>
      <c r="G667" s="75">
        <f>E667*F667</f>
        <v>184</v>
      </c>
      <c r="H667" s="43" t="s">
        <v>113</v>
      </c>
    </row>
    <row r="668" spans="1:8" x14ac:dyDescent="0.25">
      <c r="A668" s="19"/>
      <c r="B668" s="18"/>
      <c r="C668" s="27" t="s">
        <v>19</v>
      </c>
      <c r="D668" s="19">
        <f>A664</f>
        <v>151</v>
      </c>
      <c r="E668" s="72"/>
      <c r="F668" s="73"/>
      <c r="G668" s="74">
        <f>SUM(G665:G667)</f>
        <v>552</v>
      </c>
      <c r="H668" s="43"/>
    </row>
    <row r="669" spans="1:8" ht="29.25" x14ac:dyDescent="0.25">
      <c r="A669" s="155"/>
      <c r="B669" s="139"/>
      <c r="C669" s="156" t="s">
        <v>547</v>
      </c>
      <c r="D669" s="50"/>
      <c r="E669" s="52"/>
      <c r="F669" s="26"/>
      <c r="G669" s="43"/>
      <c r="H669" s="55"/>
    </row>
    <row r="670" spans="1:8" x14ac:dyDescent="0.25">
      <c r="A670" s="53">
        <v>152</v>
      </c>
      <c r="B670" s="139"/>
      <c r="C670" s="156" t="s">
        <v>548</v>
      </c>
      <c r="D670" s="50"/>
      <c r="E670" s="52"/>
      <c r="F670" s="26"/>
      <c r="G670" s="43"/>
      <c r="H670" s="55"/>
    </row>
    <row r="671" spans="1:8" ht="39" x14ac:dyDescent="0.25">
      <c r="A671" s="19"/>
      <c r="B671" s="18">
        <v>152.1</v>
      </c>
      <c r="C671" s="94" t="s">
        <v>549</v>
      </c>
      <c r="D671" s="18" t="s">
        <v>137</v>
      </c>
      <c r="E671" s="95">
        <v>5.4</v>
      </c>
      <c r="F671" s="26">
        <v>15</v>
      </c>
      <c r="G671" s="43">
        <f t="shared" ref="G671:G676" si="19">E671*F671</f>
        <v>81</v>
      </c>
      <c r="H671" s="18" t="s">
        <v>113</v>
      </c>
    </row>
    <row r="672" spans="1:8" ht="39" x14ac:dyDescent="0.25">
      <c r="A672" s="19"/>
      <c r="B672" s="18">
        <v>152.19999999999999</v>
      </c>
      <c r="C672" s="94" t="s">
        <v>550</v>
      </c>
      <c r="D672" s="18" t="s">
        <v>137</v>
      </c>
      <c r="E672" s="95">
        <v>5.4</v>
      </c>
      <c r="F672" s="26">
        <v>5</v>
      </c>
      <c r="G672" s="43">
        <f t="shared" si="19"/>
        <v>27</v>
      </c>
      <c r="H672" s="18" t="s">
        <v>113</v>
      </c>
    </row>
    <row r="673" spans="1:8" ht="39" x14ac:dyDescent="0.25">
      <c r="A673" s="19"/>
      <c r="B673" s="18">
        <v>152.30000000000001</v>
      </c>
      <c r="C673" s="94" t="s">
        <v>551</v>
      </c>
      <c r="D673" s="18" t="s">
        <v>137</v>
      </c>
      <c r="E673" s="95">
        <v>5.4</v>
      </c>
      <c r="F673" s="26">
        <v>10</v>
      </c>
      <c r="G673" s="43">
        <f t="shared" si="19"/>
        <v>54</v>
      </c>
      <c r="H673" s="18" t="s">
        <v>113</v>
      </c>
    </row>
    <row r="674" spans="1:8" ht="39" x14ac:dyDescent="0.25">
      <c r="A674" s="19"/>
      <c r="B674" s="18">
        <v>152.4</v>
      </c>
      <c r="C674" s="94" t="s">
        <v>552</v>
      </c>
      <c r="D674" s="18" t="s">
        <v>137</v>
      </c>
      <c r="E674" s="95">
        <v>4.2</v>
      </c>
      <c r="F674" s="26">
        <v>30</v>
      </c>
      <c r="G674" s="43">
        <f t="shared" si="19"/>
        <v>126</v>
      </c>
      <c r="H674" s="18" t="s">
        <v>113</v>
      </c>
    </row>
    <row r="675" spans="1:8" ht="39" x14ac:dyDescent="0.25">
      <c r="A675" s="19"/>
      <c r="B675" s="18">
        <v>152.5</v>
      </c>
      <c r="C675" s="94" t="s">
        <v>553</v>
      </c>
      <c r="D675" s="18" t="s">
        <v>137</v>
      </c>
      <c r="E675" s="95">
        <v>4.2</v>
      </c>
      <c r="F675" s="26">
        <v>10</v>
      </c>
      <c r="G675" s="43">
        <f t="shared" si="19"/>
        <v>42</v>
      </c>
      <c r="H675" s="18" t="s">
        <v>113</v>
      </c>
    </row>
    <row r="676" spans="1:8" ht="39" x14ac:dyDescent="0.25">
      <c r="A676" s="19"/>
      <c r="B676" s="18">
        <v>152.6</v>
      </c>
      <c r="C676" s="94" t="s">
        <v>554</v>
      </c>
      <c r="D676" s="18" t="s">
        <v>137</v>
      </c>
      <c r="E676" s="95">
        <v>4.2</v>
      </c>
      <c r="F676" s="26">
        <v>20</v>
      </c>
      <c r="G676" s="43">
        <f t="shared" si="19"/>
        <v>84</v>
      </c>
      <c r="H676" s="18" t="s">
        <v>113</v>
      </c>
    </row>
    <row r="677" spans="1:8" ht="39" x14ac:dyDescent="0.25">
      <c r="A677" s="19"/>
      <c r="B677" s="18">
        <v>152.69999999999999</v>
      </c>
      <c r="C677" s="94" t="s">
        <v>555</v>
      </c>
      <c r="D677" s="18" t="s">
        <v>137</v>
      </c>
      <c r="E677" s="95">
        <v>6.6</v>
      </c>
      <c r="F677" s="26">
        <v>20</v>
      </c>
      <c r="G677" s="43">
        <v>132</v>
      </c>
      <c r="H677" s="18" t="s">
        <v>113</v>
      </c>
    </row>
    <row r="678" spans="1:8" x14ac:dyDescent="0.25">
      <c r="A678" s="19"/>
      <c r="B678" s="18"/>
      <c r="C678" s="27" t="s">
        <v>19</v>
      </c>
      <c r="D678" s="19">
        <f>A670</f>
        <v>152</v>
      </c>
      <c r="E678" s="72"/>
      <c r="F678" s="73"/>
      <c r="G678" s="74">
        <f>SUM(G671:G677)</f>
        <v>546</v>
      </c>
      <c r="H678" s="18"/>
    </row>
    <row r="679" spans="1:8" x14ac:dyDescent="0.25">
      <c r="A679" s="19">
        <v>153</v>
      </c>
      <c r="B679" s="71"/>
      <c r="C679" s="100" t="s">
        <v>556</v>
      </c>
      <c r="D679" s="18"/>
      <c r="E679" s="95"/>
      <c r="F679" s="157"/>
      <c r="G679" s="43"/>
      <c r="H679" s="18"/>
    </row>
    <row r="680" spans="1:8" ht="26.25" x14ac:dyDescent="0.25">
      <c r="A680" s="19"/>
      <c r="B680" s="18">
        <v>153.1</v>
      </c>
      <c r="C680" s="94" t="s">
        <v>557</v>
      </c>
      <c r="D680" s="18" t="s">
        <v>137</v>
      </c>
      <c r="E680" s="95">
        <v>100</v>
      </c>
      <c r="F680" s="26">
        <v>3</v>
      </c>
      <c r="G680" s="43">
        <f>E680*F680</f>
        <v>300</v>
      </c>
      <c r="H680" s="18" t="s">
        <v>113</v>
      </c>
    </row>
    <row r="681" spans="1:8" ht="26.25" x14ac:dyDescent="0.25">
      <c r="A681" s="19"/>
      <c r="B681" s="18">
        <v>153.19999999999999</v>
      </c>
      <c r="C681" s="94" t="s">
        <v>558</v>
      </c>
      <c r="D681" s="18" t="s">
        <v>137</v>
      </c>
      <c r="E681" s="95">
        <v>100</v>
      </c>
      <c r="F681" s="26">
        <v>3</v>
      </c>
      <c r="G681" s="43">
        <f>E681*F681</f>
        <v>300</v>
      </c>
      <c r="H681" s="18" t="s">
        <v>113</v>
      </c>
    </row>
    <row r="682" spans="1:8" ht="26.25" x14ac:dyDescent="0.25">
      <c r="A682" s="19"/>
      <c r="B682" s="18">
        <v>153.30000000000001</v>
      </c>
      <c r="C682" s="94" t="s">
        <v>559</v>
      </c>
      <c r="D682" s="18" t="s">
        <v>137</v>
      </c>
      <c r="E682" s="95">
        <v>100</v>
      </c>
      <c r="F682" s="26">
        <v>3</v>
      </c>
      <c r="G682" s="43">
        <f>E682*F682</f>
        <v>300</v>
      </c>
      <c r="H682" s="18" t="s">
        <v>113</v>
      </c>
    </row>
    <row r="683" spans="1:8" x14ac:dyDescent="0.25">
      <c r="A683" s="19"/>
      <c r="B683" s="18"/>
      <c r="C683" s="27" t="s">
        <v>19</v>
      </c>
      <c r="D683" s="19">
        <f>A679</f>
        <v>153</v>
      </c>
      <c r="E683" s="72"/>
      <c r="F683" s="73"/>
      <c r="G683" s="74">
        <f>SUM(G680:G682)</f>
        <v>900</v>
      </c>
      <c r="H683" s="18"/>
    </row>
    <row r="684" spans="1:8" x14ac:dyDescent="0.25">
      <c r="A684" s="19">
        <v>154</v>
      </c>
      <c r="B684" s="71"/>
      <c r="C684" s="100" t="s">
        <v>560</v>
      </c>
      <c r="D684" s="18"/>
      <c r="E684" s="95"/>
      <c r="F684" s="157"/>
      <c r="G684" s="43"/>
      <c r="H684" s="18"/>
    </row>
    <row r="685" spans="1:8" ht="26.25" x14ac:dyDescent="0.25">
      <c r="A685" s="76"/>
      <c r="B685" s="18">
        <v>154.1</v>
      </c>
      <c r="C685" s="94" t="s">
        <v>561</v>
      </c>
      <c r="D685" s="18" t="s">
        <v>137</v>
      </c>
      <c r="E685" s="96">
        <v>19.329999999999998</v>
      </c>
      <c r="F685" s="26">
        <v>3</v>
      </c>
      <c r="G685" s="43">
        <v>58</v>
      </c>
      <c r="H685" s="18" t="s">
        <v>113</v>
      </c>
    </row>
    <row r="686" spans="1:8" ht="26.25" x14ac:dyDescent="0.25">
      <c r="A686" s="76"/>
      <c r="B686" s="18">
        <v>154.19999999999999</v>
      </c>
      <c r="C686" s="94" t="s">
        <v>562</v>
      </c>
      <c r="D686" s="18" t="s">
        <v>137</v>
      </c>
      <c r="E686" s="96">
        <v>19.34</v>
      </c>
      <c r="F686" s="26">
        <v>3</v>
      </c>
      <c r="G686" s="43">
        <v>58</v>
      </c>
      <c r="H686" s="18" t="s">
        <v>113</v>
      </c>
    </row>
    <row r="687" spans="1:8" ht="26.25" x14ac:dyDescent="0.25">
      <c r="A687" s="76"/>
      <c r="B687" s="18">
        <v>154.30000000000001</v>
      </c>
      <c r="C687" s="94" t="s">
        <v>563</v>
      </c>
      <c r="D687" s="18" t="s">
        <v>137</v>
      </c>
      <c r="E687" s="95">
        <v>48</v>
      </c>
      <c r="F687" s="26">
        <v>1</v>
      </c>
      <c r="G687" s="43">
        <v>48</v>
      </c>
      <c r="H687" s="18" t="s">
        <v>113</v>
      </c>
    </row>
    <row r="688" spans="1:8" ht="26.25" x14ac:dyDescent="0.25">
      <c r="A688" s="76"/>
      <c r="B688" s="18">
        <v>154.4</v>
      </c>
      <c r="C688" s="94" t="s">
        <v>564</v>
      </c>
      <c r="D688" s="18" t="s">
        <v>137</v>
      </c>
      <c r="E688" s="95">
        <v>48</v>
      </c>
      <c r="F688" s="26">
        <v>1</v>
      </c>
      <c r="G688" s="43">
        <v>48</v>
      </c>
      <c r="H688" s="18" t="s">
        <v>113</v>
      </c>
    </row>
    <row r="689" spans="1:8" x14ac:dyDescent="0.25">
      <c r="A689" s="76"/>
      <c r="B689" s="18"/>
      <c r="C689" s="27" t="s">
        <v>19</v>
      </c>
      <c r="D689" s="19">
        <f>A684</f>
        <v>154</v>
      </c>
      <c r="E689" s="72"/>
      <c r="F689" s="73"/>
      <c r="G689" s="74">
        <f>SUM(G685:G688)</f>
        <v>212</v>
      </c>
      <c r="H689" s="18"/>
    </row>
    <row r="690" spans="1:8" x14ac:dyDescent="0.25">
      <c r="A690" s="19"/>
      <c r="B690" s="18"/>
      <c r="C690" s="67" t="s">
        <v>565</v>
      </c>
      <c r="D690" s="18"/>
      <c r="E690" s="32"/>
      <c r="F690" s="24"/>
      <c r="G690" s="75"/>
      <c r="H690" s="18"/>
    </row>
    <row r="691" spans="1:8" ht="26.25" x14ac:dyDescent="0.25">
      <c r="A691" s="138">
        <v>155</v>
      </c>
      <c r="B691" s="39"/>
      <c r="C691" s="108" t="s">
        <v>566</v>
      </c>
      <c r="D691" s="109" t="s">
        <v>567</v>
      </c>
      <c r="E691" s="111">
        <v>0.16</v>
      </c>
      <c r="F691" s="110">
        <v>300</v>
      </c>
      <c r="G691" s="75">
        <f t="shared" ref="G691:G754" si="20">E691*F691</f>
        <v>48</v>
      </c>
      <c r="H691" s="18" t="s">
        <v>113</v>
      </c>
    </row>
    <row r="692" spans="1:8" x14ac:dyDescent="0.25">
      <c r="A692" s="19"/>
      <c r="B692" s="18"/>
      <c r="C692" s="27" t="s">
        <v>19</v>
      </c>
      <c r="D692" s="19">
        <f>A691</f>
        <v>155</v>
      </c>
      <c r="E692" s="72"/>
      <c r="F692" s="73"/>
      <c r="G692" s="74">
        <f>G691</f>
        <v>48</v>
      </c>
      <c r="H692" s="18"/>
    </row>
    <row r="693" spans="1:8" ht="26.25" x14ac:dyDescent="0.25">
      <c r="A693" s="138">
        <v>156</v>
      </c>
      <c r="B693" s="39"/>
      <c r="C693" s="108" t="s">
        <v>568</v>
      </c>
      <c r="D693" s="109" t="s">
        <v>567</v>
      </c>
      <c r="E693" s="111">
        <v>3.85E-2</v>
      </c>
      <c r="F693" s="110">
        <v>400</v>
      </c>
      <c r="G693" s="75">
        <f t="shared" si="20"/>
        <v>15.4</v>
      </c>
      <c r="H693" s="18" t="s">
        <v>113</v>
      </c>
    </row>
    <row r="694" spans="1:8" x14ac:dyDescent="0.25">
      <c r="A694" s="138"/>
      <c r="B694" s="39"/>
      <c r="C694" s="27" t="s">
        <v>19</v>
      </c>
      <c r="D694" s="19">
        <f>A693</f>
        <v>156</v>
      </c>
      <c r="E694" s="72"/>
      <c r="F694" s="73"/>
      <c r="G694" s="74">
        <f>G693</f>
        <v>15.4</v>
      </c>
      <c r="H694" s="18"/>
    </row>
    <row r="695" spans="1:8" x14ac:dyDescent="0.25">
      <c r="A695" s="17">
        <v>157</v>
      </c>
      <c r="B695" s="17"/>
      <c r="C695" s="67" t="s">
        <v>569</v>
      </c>
      <c r="D695" s="18"/>
      <c r="E695" s="32"/>
      <c r="F695" s="24"/>
      <c r="G695" s="75"/>
      <c r="H695" s="18"/>
    </row>
    <row r="696" spans="1:8" ht="26.25" x14ac:dyDescent="0.25">
      <c r="A696" s="19"/>
      <c r="B696" s="18">
        <v>157.1</v>
      </c>
      <c r="C696" s="48" t="s">
        <v>570</v>
      </c>
      <c r="D696" s="18" t="s">
        <v>567</v>
      </c>
      <c r="E696" s="32">
        <v>0.14599999999999999</v>
      </c>
      <c r="F696" s="24">
        <v>100</v>
      </c>
      <c r="G696" s="75">
        <f t="shared" si="20"/>
        <v>14.6</v>
      </c>
      <c r="H696" s="18" t="s">
        <v>113</v>
      </c>
    </row>
    <row r="697" spans="1:8" ht="26.25" x14ac:dyDescent="0.25">
      <c r="A697" s="19"/>
      <c r="B697" s="18">
        <v>157.19999999999999</v>
      </c>
      <c r="C697" s="48" t="s">
        <v>571</v>
      </c>
      <c r="D697" s="18" t="s">
        <v>567</v>
      </c>
      <c r="E697" s="32">
        <v>0.14599999999999999</v>
      </c>
      <c r="F697" s="24">
        <v>100</v>
      </c>
      <c r="G697" s="75">
        <f t="shared" si="20"/>
        <v>14.6</v>
      </c>
      <c r="H697" s="18" t="s">
        <v>113</v>
      </c>
    </row>
    <row r="698" spans="1:8" ht="26.25" x14ac:dyDescent="0.25">
      <c r="A698" s="19"/>
      <c r="B698" s="18">
        <v>157.30000000000001</v>
      </c>
      <c r="C698" s="48" t="s">
        <v>572</v>
      </c>
      <c r="D698" s="18" t="s">
        <v>567</v>
      </c>
      <c r="E698" s="32">
        <v>0.14599999999999999</v>
      </c>
      <c r="F698" s="24">
        <v>100</v>
      </c>
      <c r="G698" s="75">
        <f t="shared" si="20"/>
        <v>14.6</v>
      </c>
      <c r="H698" s="18" t="s">
        <v>113</v>
      </c>
    </row>
    <row r="699" spans="1:8" x14ac:dyDescent="0.25">
      <c r="A699" s="19"/>
      <c r="B699" s="18"/>
      <c r="C699" s="27" t="s">
        <v>19</v>
      </c>
      <c r="D699" s="19">
        <f>A695</f>
        <v>157</v>
      </c>
      <c r="E699" s="72"/>
      <c r="F699" s="73"/>
      <c r="G699" s="74">
        <f>SUM(G696:G698)</f>
        <v>43.8</v>
      </c>
      <c r="H699" s="18"/>
    </row>
    <row r="700" spans="1:8" ht="25.5" x14ac:dyDescent="0.25">
      <c r="A700" s="17">
        <v>158</v>
      </c>
      <c r="B700" s="26"/>
      <c r="C700" s="67" t="s">
        <v>573</v>
      </c>
      <c r="D700" s="18"/>
      <c r="E700" s="32"/>
      <c r="F700" s="24"/>
      <c r="G700" s="75">
        <f t="shared" si="20"/>
        <v>0</v>
      </c>
      <c r="H700" s="18"/>
    </row>
    <row r="701" spans="1:8" ht="26.25" x14ac:dyDescent="0.25">
      <c r="A701" s="19"/>
      <c r="B701" s="18">
        <v>158.1</v>
      </c>
      <c r="C701" s="48" t="s">
        <v>574</v>
      </c>
      <c r="D701" s="91" t="s">
        <v>567</v>
      </c>
      <c r="E701" s="8">
        <v>0.11600000000000001</v>
      </c>
      <c r="F701" s="9">
        <v>100</v>
      </c>
      <c r="G701" s="75">
        <f t="shared" si="20"/>
        <v>11.600000000000001</v>
      </c>
      <c r="H701" s="18" t="s">
        <v>113</v>
      </c>
    </row>
    <row r="702" spans="1:8" ht="26.25" x14ac:dyDescent="0.25">
      <c r="A702" s="19"/>
      <c r="B702" s="18">
        <v>158.19999999999999</v>
      </c>
      <c r="C702" s="48" t="s">
        <v>575</v>
      </c>
      <c r="D702" s="18" t="s">
        <v>567</v>
      </c>
      <c r="E702" s="32">
        <v>7.0000000000000007E-2</v>
      </c>
      <c r="F702" s="24">
        <v>600</v>
      </c>
      <c r="G702" s="75">
        <f t="shared" si="20"/>
        <v>42.000000000000007</v>
      </c>
      <c r="H702" s="18" t="s">
        <v>113</v>
      </c>
    </row>
    <row r="703" spans="1:8" ht="26.25" x14ac:dyDescent="0.25">
      <c r="A703" s="19"/>
      <c r="B703" s="18">
        <v>158.30000000000001</v>
      </c>
      <c r="C703" s="48" t="s">
        <v>576</v>
      </c>
      <c r="D703" s="18" t="s">
        <v>567</v>
      </c>
      <c r="E703" s="32">
        <v>7.0000000000000007E-2</v>
      </c>
      <c r="F703" s="24">
        <v>600</v>
      </c>
      <c r="G703" s="75">
        <f t="shared" si="20"/>
        <v>42.000000000000007</v>
      </c>
      <c r="H703" s="18" t="s">
        <v>113</v>
      </c>
    </row>
    <row r="704" spans="1:8" ht="26.25" x14ac:dyDescent="0.25">
      <c r="A704" s="19"/>
      <c r="B704" s="18">
        <v>158.4</v>
      </c>
      <c r="C704" s="48" t="s">
        <v>577</v>
      </c>
      <c r="D704" s="18" t="s">
        <v>567</v>
      </c>
      <c r="E704" s="32">
        <v>7.0000000000000007E-2</v>
      </c>
      <c r="F704" s="24">
        <v>250</v>
      </c>
      <c r="G704" s="75">
        <f t="shared" si="20"/>
        <v>17.5</v>
      </c>
      <c r="H704" s="18" t="s">
        <v>113</v>
      </c>
    </row>
    <row r="705" spans="1:8" ht="26.25" x14ac:dyDescent="0.25">
      <c r="A705" s="19"/>
      <c r="B705" s="18">
        <v>158.5</v>
      </c>
      <c r="C705" s="48" t="s">
        <v>578</v>
      </c>
      <c r="D705" s="91" t="s">
        <v>567</v>
      </c>
      <c r="E705" s="8">
        <v>0.11600000000000001</v>
      </c>
      <c r="F705" s="9">
        <v>100</v>
      </c>
      <c r="G705" s="75">
        <f t="shared" si="20"/>
        <v>11.600000000000001</v>
      </c>
      <c r="H705" s="18" t="s">
        <v>113</v>
      </c>
    </row>
    <row r="706" spans="1:8" ht="26.25" x14ac:dyDescent="0.25">
      <c r="A706" s="138"/>
      <c r="B706" s="18">
        <v>158.6</v>
      </c>
      <c r="C706" s="108" t="s">
        <v>579</v>
      </c>
      <c r="D706" s="109" t="s">
        <v>567</v>
      </c>
      <c r="E706" s="8">
        <v>0.11600000000000001</v>
      </c>
      <c r="F706" s="110">
        <v>100</v>
      </c>
      <c r="G706" s="75">
        <f t="shared" si="20"/>
        <v>11.600000000000001</v>
      </c>
      <c r="H706" s="18" t="s">
        <v>113</v>
      </c>
    </row>
    <row r="707" spans="1:8" ht="26.25" x14ac:dyDescent="0.25">
      <c r="A707" s="19"/>
      <c r="B707" s="18">
        <v>158.69999999999999</v>
      </c>
      <c r="C707" s="22" t="s">
        <v>580</v>
      </c>
      <c r="D707" s="18" t="s">
        <v>567</v>
      </c>
      <c r="E707" s="8">
        <v>0.11600000000000001</v>
      </c>
      <c r="F707" s="24">
        <v>200</v>
      </c>
      <c r="G707" s="75">
        <f t="shared" si="20"/>
        <v>23.200000000000003</v>
      </c>
      <c r="H707" s="18" t="s">
        <v>113</v>
      </c>
    </row>
    <row r="708" spans="1:8" ht="26.25" x14ac:dyDescent="0.25">
      <c r="A708" s="19"/>
      <c r="B708" s="18">
        <v>158.80000000000001</v>
      </c>
      <c r="C708" s="22" t="s">
        <v>581</v>
      </c>
      <c r="D708" s="18" t="s">
        <v>567</v>
      </c>
      <c r="E708" s="8">
        <v>0.11600000000000001</v>
      </c>
      <c r="F708" s="24">
        <v>700</v>
      </c>
      <c r="G708" s="75">
        <f t="shared" si="20"/>
        <v>81.2</v>
      </c>
      <c r="H708" s="18" t="s">
        <v>113</v>
      </c>
    </row>
    <row r="709" spans="1:8" ht="26.25" x14ac:dyDescent="0.25">
      <c r="A709" s="19"/>
      <c r="B709" s="18">
        <v>158.9</v>
      </c>
      <c r="C709" s="22" t="s">
        <v>582</v>
      </c>
      <c r="D709" s="18" t="s">
        <v>567</v>
      </c>
      <c r="E709" s="8">
        <v>0.11600000000000001</v>
      </c>
      <c r="F709" s="24">
        <v>350</v>
      </c>
      <c r="G709" s="75">
        <f t="shared" si="20"/>
        <v>40.6</v>
      </c>
      <c r="H709" s="18" t="s">
        <v>113</v>
      </c>
    </row>
    <row r="710" spans="1:8" ht="26.25" x14ac:dyDescent="0.25">
      <c r="A710" s="19"/>
      <c r="B710" s="71">
        <v>158.1</v>
      </c>
      <c r="C710" s="22" t="s">
        <v>583</v>
      </c>
      <c r="D710" s="18" t="s">
        <v>567</v>
      </c>
      <c r="E710" s="8">
        <v>0.11600000000000001</v>
      </c>
      <c r="F710" s="24">
        <v>900</v>
      </c>
      <c r="G710" s="75">
        <f t="shared" si="20"/>
        <v>104.4</v>
      </c>
      <c r="H710" s="18" t="s">
        <v>113</v>
      </c>
    </row>
    <row r="711" spans="1:8" ht="26.25" x14ac:dyDescent="0.25">
      <c r="A711" s="19"/>
      <c r="B711" s="71">
        <v>158.11000000000001</v>
      </c>
      <c r="C711" s="48" t="s">
        <v>584</v>
      </c>
      <c r="D711" s="18" t="s">
        <v>567</v>
      </c>
      <c r="E711" s="8">
        <v>0.11600000000000001</v>
      </c>
      <c r="F711" s="24">
        <v>800</v>
      </c>
      <c r="G711" s="75">
        <f t="shared" si="20"/>
        <v>92.800000000000011</v>
      </c>
      <c r="H711" s="18" t="s">
        <v>113</v>
      </c>
    </row>
    <row r="712" spans="1:8" ht="26.25" x14ac:dyDescent="0.25">
      <c r="A712" s="17"/>
      <c r="B712" s="71">
        <v>158.12</v>
      </c>
      <c r="C712" s="48" t="s">
        <v>585</v>
      </c>
      <c r="D712" s="18" t="s">
        <v>567</v>
      </c>
      <c r="E712" s="32">
        <v>7.0000000000000007E-2</v>
      </c>
      <c r="F712" s="24">
        <v>100</v>
      </c>
      <c r="G712" s="75">
        <f t="shared" si="20"/>
        <v>7.0000000000000009</v>
      </c>
      <c r="H712" s="18" t="s">
        <v>113</v>
      </c>
    </row>
    <row r="713" spans="1:8" ht="26.25" x14ac:dyDescent="0.25">
      <c r="A713" s="138"/>
      <c r="B713" s="71">
        <v>158.13</v>
      </c>
      <c r="C713" s="108" t="s">
        <v>586</v>
      </c>
      <c r="D713" s="18" t="s">
        <v>567</v>
      </c>
      <c r="E713" s="8">
        <v>0.11600000000000001</v>
      </c>
      <c r="F713" s="110">
        <v>100</v>
      </c>
      <c r="G713" s="75">
        <f t="shared" si="20"/>
        <v>11.600000000000001</v>
      </c>
      <c r="H713" s="18" t="s">
        <v>113</v>
      </c>
    </row>
    <row r="714" spans="1:8" ht="26.25" x14ac:dyDescent="0.25">
      <c r="A714" s="19"/>
      <c r="B714" s="71">
        <v>158.13999999999999</v>
      </c>
      <c r="C714" s="48" t="s">
        <v>587</v>
      </c>
      <c r="D714" s="18" t="s">
        <v>567</v>
      </c>
      <c r="E714" s="8">
        <v>0.11600000000000001</v>
      </c>
      <c r="F714" s="24">
        <v>550</v>
      </c>
      <c r="G714" s="75">
        <f t="shared" si="20"/>
        <v>63.800000000000004</v>
      </c>
      <c r="H714" s="18" t="s">
        <v>113</v>
      </c>
    </row>
    <row r="715" spans="1:8" ht="26.25" x14ac:dyDescent="0.25">
      <c r="A715" s="17"/>
      <c r="B715" s="71">
        <v>158.15</v>
      </c>
      <c r="C715" s="48" t="s">
        <v>588</v>
      </c>
      <c r="D715" s="18" t="s">
        <v>567</v>
      </c>
      <c r="E715" s="32">
        <v>7.0000000000000007E-2</v>
      </c>
      <c r="F715" s="24">
        <v>50</v>
      </c>
      <c r="G715" s="75">
        <f t="shared" si="20"/>
        <v>3.5000000000000004</v>
      </c>
      <c r="H715" s="18" t="s">
        <v>113</v>
      </c>
    </row>
    <row r="716" spans="1:8" ht="26.25" x14ac:dyDescent="0.25">
      <c r="A716" s="17"/>
      <c r="B716" s="71">
        <v>158.16</v>
      </c>
      <c r="C716" s="48" t="s">
        <v>589</v>
      </c>
      <c r="D716" s="18" t="s">
        <v>567</v>
      </c>
      <c r="E716" s="32">
        <v>7.0000000000000007E-2</v>
      </c>
      <c r="F716" s="24">
        <v>350</v>
      </c>
      <c r="G716" s="75">
        <f t="shared" si="20"/>
        <v>24.500000000000004</v>
      </c>
      <c r="H716" s="18" t="s">
        <v>113</v>
      </c>
    </row>
    <row r="717" spans="1:8" ht="26.25" x14ac:dyDescent="0.25">
      <c r="A717" s="138"/>
      <c r="B717" s="71">
        <v>158.16999999999999</v>
      </c>
      <c r="C717" s="38" t="s">
        <v>590</v>
      </c>
      <c r="D717" s="18" t="s">
        <v>567</v>
      </c>
      <c r="E717" s="8">
        <v>0.11600000000000001</v>
      </c>
      <c r="F717" s="110">
        <v>300</v>
      </c>
      <c r="G717" s="75">
        <f t="shared" si="20"/>
        <v>34.800000000000004</v>
      </c>
      <c r="H717" s="18" t="s">
        <v>113</v>
      </c>
    </row>
    <row r="718" spans="1:8" ht="26.25" x14ac:dyDescent="0.25">
      <c r="A718" s="19"/>
      <c r="B718" s="71">
        <v>158.18</v>
      </c>
      <c r="C718" s="48" t="s">
        <v>591</v>
      </c>
      <c r="D718" s="18" t="s">
        <v>567</v>
      </c>
      <c r="E718" s="8">
        <v>0.11600000000000001</v>
      </c>
      <c r="F718" s="24">
        <v>250</v>
      </c>
      <c r="G718" s="75">
        <f t="shared" si="20"/>
        <v>29</v>
      </c>
      <c r="H718" s="18" t="s">
        <v>113</v>
      </c>
    </row>
    <row r="719" spans="1:8" ht="26.25" x14ac:dyDescent="0.25">
      <c r="A719" s="17"/>
      <c r="B719" s="71">
        <v>158.19</v>
      </c>
      <c r="C719" s="48" t="s">
        <v>592</v>
      </c>
      <c r="D719" s="18" t="s">
        <v>567</v>
      </c>
      <c r="E719" s="32">
        <v>7.0000000000000007E-2</v>
      </c>
      <c r="F719" s="24">
        <v>100</v>
      </c>
      <c r="G719" s="75">
        <f t="shared" si="20"/>
        <v>7.0000000000000009</v>
      </c>
      <c r="H719" s="26"/>
    </row>
    <row r="720" spans="1:8" ht="26.25" x14ac:dyDescent="0.25">
      <c r="A720" s="138"/>
      <c r="B720" s="71">
        <v>158.19999999999999</v>
      </c>
      <c r="C720" s="38" t="s">
        <v>593</v>
      </c>
      <c r="D720" s="18" t="s">
        <v>567</v>
      </c>
      <c r="E720" s="8">
        <v>0.11600000000000001</v>
      </c>
      <c r="F720" s="110">
        <v>200</v>
      </c>
      <c r="G720" s="75">
        <f t="shared" si="20"/>
        <v>23.200000000000003</v>
      </c>
      <c r="H720" s="18" t="s">
        <v>113</v>
      </c>
    </row>
    <row r="721" spans="1:8" ht="26.25" x14ac:dyDescent="0.25">
      <c r="A721" s="138"/>
      <c r="B721" s="71">
        <v>158.21</v>
      </c>
      <c r="C721" s="38" t="s">
        <v>594</v>
      </c>
      <c r="D721" s="18" t="s">
        <v>567</v>
      </c>
      <c r="E721" s="8">
        <v>0.11600000000000001</v>
      </c>
      <c r="F721" s="110">
        <v>250</v>
      </c>
      <c r="G721" s="75">
        <f t="shared" si="20"/>
        <v>29</v>
      </c>
      <c r="H721" s="18" t="s">
        <v>113</v>
      </c>
    </row>
    <row r="722" spans="1:8" ht="26.25" x14ac:dyDescent="0.25">
      <c r="A722" s="19"/>
      <c r="B722" s="71">
        <v>158.22</v>
      </c>
      <c r="C722" s="48" t="s">
        <v>595</v>
      </c>
      <c r="D722" s="18" t="s">
        <v>567</v>
      </c>
      <c r="E722" s="8">
        <v>0.11600000000000001</v>
      </c>
      <c r="F722" s="24">
        <v>250</v>
      </c>
      <c r="G722" s="75">
        <f t="shared" si="20"/>
        <v>29</v>
      </c>
      <c r="H722" s="18" t="s">
        <v>113</v>
      </c>
    </row>
    <row r="723" spans="1:8" ht="26.25" x14ac:dyDescent="0.25">
      <c r="A723" s="138"/>
      <c r="B723" s="71">
        <v>158.22999999999999</v>
      </c>
      <c r="C723" s="108" t="s">
        <v>596</v>
      </c>
      <c r="D723" s="18" t="s">
        <v>567</v>
      </c>
      <c r="E723" s="8">
        <v>0.11600000000000001</v>
      </c>
      <c r="F723" s="110">
        <v>100</v>
      </c>
      <c r="G723" s="75">
        <f t="shared" si="20"/>
        <v>11.600000000000001</v>
      </c>
      <c r="H723" s="18" t="s">
        <v>113</v>
      </c>
    </row>
    <row r="724" spans="1:8" ht="26.25" x14ac:dyDescent="0.25">
      <c r="A724" s="19"/>
      <c r="B724" s="71">
        <v>158.24</v>
      </c>
      <c r="C724" s="48" t="s">
        <v>597</v>
      </c>
      <c r="D724" s="91" t="s">
        <v>567</v>
      </c>
      <c r="E724" s="8">
        <v>0.11600000000000001</v>
      </c>
      <c r="F724" s="9">
        <v>450</v>
      </c>
      <c r="G724" s="75">
        <f t="shared" si="20"/>
        <v>52.2</v>
      </c>
      <c r="H724" s="18" t="s">
        <v>113</v>
      </c>
    </row>
    <row r="725" spans="1:8" ht="26.25" x14ac:dyDescent="0.25">
      <c r="A725" s="19"/>
      <c r="B725" s="71">
        <v>158.25</v>
      </c>
      <c r="C725" s="48" t="s">
        <v>598</v>
      </c>
      <c r="D725" s="91" t="s">
        <v>567</v>
      </c>
      <c r="E725" s="8">
        <v>0.11600000000000001</v>
      </c>
      <c r="F725" s="9">
        <v>800</v>
      </c>
      <c r="G725" s="75">
        <f t="shared" si="20"/>
        <v>92.800000000000011</v>
      </c>
      <c r="H725" s="18" t="s">
        <v>113</v>
      </c>
    </row>
    <row r="726" spans="1:8" ht="26.25" x14ac:dyDescent="0.25">
      <c r="A726" s="19"/>
      <c r="B726" s="71">
        <v>158.26</v>
      </c>
      <c r="C726" s="48" t="s">
        <v>599</v>
      </c>
      <c r="D726" s="91" t="s">
        <v>567</v>
      </c>
      <c r="E726" s="8">
        <v>0.11600000000000001</v>
      </c>
      <c r="F726" s="9">
        <v>100</v>
      </c>
      <c r="G726" s="75">
        <f t="shared" si="20"/>
        <v>11.600000000000001</v>
      </c>
      <c r="H726" s="19"/>
    </row>
    <row r="727" spans="1:8" ht="26.25" x14ac:dyDescent="0.25">
      <c r="A727" s="19"/>
      <c r="B727" s="71">
        <v>158.27000000000001</v>
      </c>
      <c r="C727" s="48" t="s">
        <v>600</v>
      </c>
      <c r="D727" s="91" t="s">
        <v>567</v>
      </c>
      <c r="E727" s="8">
        <v>0.11600000000000001</v>
      </c>
      <c r="F727" s="9">
        <v>250</v>
      </c>
      <c r="G727" s="75">
        <f t="shared" si="20"/>
        <v>29</v>
      </c>
      <c r="H727" s="18" t="s">
        <v>113</v>
      </c>
    </row>
    <row r="728" spans="1:8" ht="26.25" x14ac:dyDescent="0.25">
      <c r="A728" s="19"/>
      <c r="B728" s="71">
        <v>158.28</v>
      </c>
      <c r="C728" s="48" t="s">
        <v>601</v>
      </c>
      <c r="D728" s="91" t="s">
        <v>567</v>
      </c>
      <c r="E728" s="8">
        <v>0.11600000000000001</v>
      </c>
      <c r="F728" s="24">
        <v>250</v>
      </c>
      <c r="G728" s="75">
        <f t="shared" si="20"/>
        <v>29</v>
      </c>
      <c r="H728" s="18" t="s">
        <v>113</v>
      </c>
    </row>
    <row r="729" spans="1:8" ht="26.25" x14ac:dyDescent="0.25">
      <c r="A729" s="19"/>
      <c r="B729" s="71">
        <v>158.29</v>
      </c>
      <c r="C729" s="48" t="s">
        <v>602</v>
      </c>
      <c r="D729" s="18" t="s">
        <v>567</v>
      </c>
      <c r="E729" s="8">
        <v>0.11600000000000001</v>
      </c>
      <c r="F729" s="24">
        <v>550</v>
      </c>
      <c r="G729" s="75">
        <f t="shared" si="20"/>
        <v>63.800000000000004</v>
      </c>
      <c r="H729" s="18" t="s">
        <v>113</v>
      </c>
    </row>
    <row r="730" spans="1:8" ht="26.25" x14ac:dyDescent="0.25">
      <c r="A730" s="19"/>
      <c r="B730" s="71">
        <v>158.30000000000001</v>
      </c>
      <c r="C730" s="48" t="s">
        <v>603</v>
      </c>
      <c r="D730" s="91" t="s">
        <v>567</v>
      </c>
      <c r="E730" s="8">
        <v>0.11600000000000001</v>
      </c>
      <c r="F730" s="9">
        <v>150</v>
      </c>
      <c r="G730" s="75">
        <f t="shared" si="20"/>
        <v>17.400000000000002</v>
      </c>
      <c r="H730" s="18" t="s">
        <v>113</v>
      </c>
    </row>
    <row r="731" spans="1:8" ht="26.25" x14ac:dyDescent="0.25">
      <c r="A731" s="19"/>
      <c r="B731" s="71">
        <v>158.31</v>
      </c>
      <c r="C731" s="48" t="s">
        <v>604</v>
      </c>
      <c r="D731" s="91" t="s">
        <v>567</v>
      </c>
      <c r="E731" s="8">
        <v>0.11600000000000001</v>
      </c>
      <c r="F731" s="9">
        <v>350</v>
      </c>
      <c r="G731" s="75">
        <f t="shared" si="20"/>
        <v>40.6</v>
      </c>
      <c r="H731" s="19"/>
    </row>
    <row r="732" spans="1:8" ht="26.25" x14ac:dyDescent="0.25">
      <c r="A732" s="19"/>
      <c r="B732" s="71">
        <v>158.32</v>
      </c>
      <c r="C732" s="48" t="s">
        <v>605</v>
      </c>
      <c r="D732" s="91" t="s">
        <v>567</v>
      </c>
      <c r="E732" s="32">
        <v>0.11</v>
      </c>
      <c r="F732" s="24">
        <v>250</v>
      </c>
      <c r="G732" s="75">
        <f t="shared" si="20"/>
        <v>27.5</v>
      </c>
      <c r="H732" s="18" t="s">
        <v>113</v>
      </c>
    </row>
    <row r="733" spans="1:8" ht="26.25" x14ac:dyDescent="0.25">
      <c r="A733" s="19"/>
      <c r="B733" s="71">
        <v>158.33000000000001</v>
      </c>
      <c r="C733" s="48" t="s">
        <v>606</v>
      </c>
      <c r="D733" s="18" t="s">
        <v>567</v>
      </c>
      <c r="E733" s="8">
        <v>0.11600000000000001</v>
      </c>
      <c r="F733" s="24">
        <v>350</v>
      </c>
      <c r="G733" s="75">
        <f t="shared" si="20"/>
        <v>40.6</v>
      </c>
      <c r="H733" s="18" t="s">
        <v>113</v>
      </c>
    </row>
    <row r="734" spans="1:8" ht="26.25" x14ac:dyDescent="0.25">
      <c r="A734" s="19"/>
      <c r="B734" s="71">
        <v>158.34</v>
      </c>
      <c r="C734" s="48" t="s">
        <v>607</v>
      </c>
      <c r="D734" s="18" t="s">
        <v>567</v>
      </c>
      <c r="E734" s="8">
        <v>0.11600000000000001</v>
      </c>
      <c r="F734" s="24">
        <v>650</v>
      </c>
      <c r="G734" s="75">
        <f t="shared" si="20"/>
        <v>75.400000000000006</v>
      </c>
      <c r="H734" s="18" t="s">
        <v>113</v>
      </c>
    </row>
    <row r="735" spans="1:8" ht="26.25" x14ac:dyDescent="0.25">
      <c r="A735" s="19"/>
      <c r="B735" s="71">
        <v>158.35</v>
      </c>
      <c r="C735" s="48" t="s">
        <v>608</v>
      </c>
      <c r="D735" s="18" t="s">
        <v>567</v>
      </c>
      <c r="E735" s="8">
        <v>0.11600000000000001</v>
      </c>
      <c r="F735" s="24">
        <v>150</v>
      </c>
      <c r="G735" s="75">
        <f t="shared" si="20"/>
        <v>17.400000000000002</v>
      </c>
      <c r="H735" s="18" t="s">
        <v>113</v>
      </c>
    </row>
    <row r="736" spans="1:8" x14ac:dyDescent="0.25">
      <c r="A736" s="19"/>
      <c r="B736" s="71"/>
      <c r="C736" s="27" t="s">
        <v>19</v>
      </c>
      <c r="D736" s="19">
        <f>A700</f>
        <v>158</v>
      </c>
      <c r="E736" s="72"/>
      <c r="F736" s="73"/>
      <c r="G736" s="74">
        <f>SUM(G701:G735)</f>
        <v>1249.8000000000004</v>
      </c>
      <c r="H736" s="18"/>
    </row>
    <row r="737" spans="1:8" ht="25.5" x14ac:dyDescent="0.25">
      <c r="A737" s="19">
        <v>159</v>
      </c>
      <c r="B737" s="71"/>
      <c r="C737" s="13" t="s">
        <v>609</v>
      </c>
      <c r="D737" s="18"/>
      <c r="E737" s="8"/>
      <c r="F737" s="24"/>
      <c r="G737" s="75"/>
      <c r="H737" s="18"/>
    </row>
    <row r="738" spans="1:8" ht="26.25" x14ac:dyDescent="0.25">
      <c r="A738" s="19"/>
      <c r="B738" s="136">
        <v>159.1</v>
      </c>
      <c r="C738" s="48" t="s">
        <v>610</v>
      </c>
      <c r="D738" s="18" t="s">
        <v>567</v>
      </c>
      <c r="E738" s="32">
        <v>0.08</v>
      </c>
      <c r="F738" s="24">
        <v>250</v>
      </c>
      <c r="G738" s="75">
        <f t="shared" si="20"/>
        <v>20</v>
      </c>
      <c r="H738" s="18" t="s">
        <v>113</v>
      </c>
    </row>
    <row r="739" spans="1:8" ht="26.25" x14ac:dyDescent="0.25">
      <c r="A739" s="19"/>
      <c r="B739" s="18">
        <v>159.19999999999999</v>
      </c>
      <c r="C739" s="48" t="s">
        <v>575</v>
      </c>
      <c r="D739" s="18" t="s">
        <v>567</v>
      </c>
      <c r="E739" s="32">
        <v>0.08</v>
      </c>
      <c r="F739" s="24">
        <v>250</v>
      </c>
      <c r="G739" s="75">
        <f t="shared" si="20"/>
        <v>20</v>
      </c>
      <c r="H739" s="18" t="s">
        <v>113</v>
      </c>
    </row>
    <row r="740" spans="1:8" ht="26.25" x14ac:dyDescent="0.25">
      <c r="A740" s="19"/>
      <c r="B740" s="136">
        <v>159.30000000000001</v>
      </c>
      <c r="C740" s="48" t="s">
        <v>611</v>
      </c>
      <c r="D740" s="18" t="s">
        <v>567</v>
      </c>
      <c r="E740" s="32">
        <v>0.08</v>
      </c>
      <c r="F740" s="24">
        <v>500</v>
      </c>
      <c r="G740" s="75">
        <f t="shared" si="20"/>
        <v>40</v>
      </c>
      <c r="H740" s="18" t="s">
        <v>113</v>
      </c>
    </row>
    <row r="741" spans="1:8" ht="26.25" x14ac:dyDescent="0.25">
      <c r="A741" s="19"/>
      <c r="B741" s="18">
        <v>159.4</v>
      </c>
      <c r="C741" s="48" t="s">
        <v>612</v>
      </c>
      <c r="D741" s="18" t="s">
        <v>567</v>
      </c>
      <c r="E741" s="32">
        <v>0.08</v>
      </c>
      <c r="F741" s="24">
        <v>250</v>
      </c>
      <c r="G741" s="75">
        <f t="shared" si="20"/>
        <v>20</v>
      </c>
      <c r="H741" s="18" t="s">
        <v>113</v>
      </c>
    </row>
    <row r="742" spans="1:8" ht="26.25" x14ac:dyDescent="0.25">
      <c r="A742" s="19"/>
      <c r="B742" s="136">
        <v>159.5</v>
      </c>
      <c r="C742" s="48" t="s">
        <v>613</v>
      </c>
      <c r="D742" s="18" t="s">
        <v>567</v>
      </c>
      <c r="E742" s="32">
        <v>0.08</v>
      </c>
      <c r="F742" s="24">
        <v>250</v>
      </c>
      <c r="G742" s="75">
        <f t="shared" si="20"/>
        <v>20</v>
      </c>
      <c r="H742" s="18" t="s">
        <v>113</v>
      </c>
    </row>
    <row r="743" spans="1:8" ht="26.25" x14ac:dyDescent="0.25">
      <c r="A743" s="19"/>
      <c r="B743" s="18">
        <v>159.6</v>
      </c>
      <c r="C743" s="48" t="s">
        <v>614</v>
      </c>
      <c r="D743" s="18" t="s">
        <v>567</v>
      </c>
      <c r="E743" s="32">
        <v>0.08</v>
      </c>
      <c r="F743" s="24">
        <v>250</v>
      </c>
      <c r="G743" s="75">
        <f t="shared" si="20"/>
        <v>20</v>
      </c>
      <c r="H743" s="18" t="s">
        <v>113</v>
      </c>
    </row>
    <row r="744" spans="1:8" ht="26.25" x14ac:dyDescent="0.25">
      <c r="A744" s="19"/>
      <c r="B744" s="136">
        <v>159.69999999999999</v>
      </c>
      <c r="C744" s="48" t="s">
        <v>579</v>
      </c>
      <c r="D744" s="18" t="s">
        <v>567</v>
      </c>
      <c r="E744" s="32">
        <v>0.08</v>
      </c>
      <c r="F744" s="24">
        <v>250</v>
      </c>
      <c r="G744" s="75">
        <f t="shared" si="20"/>
        <v>20</v>
      </c>
      <c r="H744" s="18" t="s">
        <v>113</v>
      </c>
    </row>
    <row r="745" spans="1:8" ht="26.25" x14ac:dyDescent="0.25">
      <c r="A745" s="19"/>
      <c r="B745" s="18">
        <v>159.80000000000001</v>
      </c>
      <c r="C745" s="48" t="s">
        <v>581</v>
      </c>
      <c r="D745" s="18" t="s">
        <v>567</v>
      </c>
      <c r="E745" s="32">
        <v>0.08</v>
      </c>
      <c r="F745" s="24">
        <v>250</v>
      </c>
      <c r="G745" s="75">
        <f t="shared" si="20"/>
        <v>20</v>
      </c>
      <c r="H745" s="18" t="s">
        <v>113</v>
      </c>
    </row>
    <row r="746" spans="1:8" ht="26.25" x14ac:dyDescent="0.25">
      <c r="A746" s="19"/>
      <c r="B746" s="136">
        <v>159.9</v>
      </c>
      <c r="C746" s="48" t="s">
        <v>580</v>
      </c>
      <c r="D746" s="18" t="s">
        <v>567</v>
      </c>
      <c r="E746" s="32">
        <v>0.08</v>
      </c>
      <c r="F746" s="24">
        <v>250</v>
      </c>
      <c r="G746" s="75">
        <f t="shared" si="20"/>
        <v>20</v>
      </c>
      <c r="H746" s="18" t="s">
        <v>113</v>
      </c>
    </row>
    <row r="747" spans="1:8" ht="26.25" x14ac:dyDescent="0.25">
      <c r="A747" s="19"/>
      <c r="B747" s="71">
        <v>159.1</v>
      </c>
      <c r="C747" s="48" t="s">
        <v>582</v>
      </c>
      <c r="D747" s="18" t="s">
        <v>567</v>
      </c>
      <c r="E747" s="32">
        <v>0.08</v>
      </c>
      <c r="F747" s="24">
        <v>250</v>
      </c>
      <c r="G747" s="75">
        <f t="shared" si="20"/>
        <v>20</v>
      </c>
      <c r="H747" s="18" t="s">
        <v>113</v>
      </c>
    </row>
    <row r="748" spans="1:8" ht="26.25" x14ac:dyDescent="0.25">
      <c r="A748" s="19"/>
      <c r="B748" s="71">
        <v>159.11000000000001</v>
      </c>
      <c r="C748" s="48" t="s">
        <v>615</v>
      </c>
      <c r="D748" s="18" t="s">
        <v>567</v>
      </c>
      <c r="E748" s="32">
        <v>0.08</v>
      </c>
      <c r="F748" s="24">
        <v>250</v>
      </c>
      <c r="G748" s="75">
        <f t="shared" si="20"/>
        <v>20</v>
      </c>
      <c r="H748" s="18" t="s">
        <v>113</v>
      </c>
    </row>
    <row r="749" spans="1:8" ht="26.25" x14ac:dyDescent="0.25">
      <c r="A749" s="19"/>
      <c r="B749" s="71">
        <v>159.12</v>
      </c>
      <c r="C749" s="48" t="s">
        <v>616</v>
      </c>
      <c r="D749" s="18" t="s">
        <v>567</v>
      </c>
      <c r="E749" s="32">
        <v>0.08</v>
      </c>
      <c r="F749" s="24">
        <v>250</v>
      </c>
      <c r="G749" s="75">
        <f t="shared" si="20"/>
        <v>20</v>
      </c>
      <c r="H749" s="18" t="s">
        <v>113</v>
      </c>
    </row>
    <row r="750" spans="1:8" ht="26.25" x14ac:dyDescent="0.25">
      <c r="A750" s="19"/>
      <c r="B750" s="71">
        <v>159.13</v>
      </c>
      <c r="C750" s="48" t="s">
        <v>617</v>
      </c>
      <c r="D750" s="18" t="s">
        <v>567</v>
      </c>
      <c r="E750" s="32">
        <v>0.08</v>
      </c>
      <c r="F750" s="24">
        <v>750</v>
      </c>
      <c r="G750" s="75">
        <f t="shared" si="20"/>
        <v>60</v>
      </c>
      <c r="H750" s="18" t="s">
        <v>113</v>
      </c>
    </row>
    <row r="751" spans="1:8" ht="26.25" x14ac:dyDescent="0.25">
      <c r="A751" s="19"/>
      <c r="B751" s="71">
        <v>159.13999999999999</v>
      </c>
      <c r="C751" s="48" t="s">
        <v>618</v>
      </c>
      <c r="D751" s="18" t="s">
        <v>567</v>
      </c>
      <c r="E751" s="32">
        <v>0.08</v>
      </c>
      <c r="F751" s="24">
        <v>250</v>
      </c>
      <c r="G751" s="75">
        <f t="shared" si="20"/>
        <v>20</v>
      </c>
      <c r="H751" s="18" t="s">
        <v>113</v>
      </c>
    </row>
    <row r="752" spans="1:8" ht="26.25" x14ac:dyDescent="0.25">
      <c r="A752" s="19"/>
      <c r="B752" s="71">
        <v>159.15</v>
      </c>
      <c r="C752" s="48" t="s">
        <v>619</v>
      </c>
      <c r="D752" s="18" t="s">
        <v>567</v>
      </c>
      <c r="E752" s="32">
        <v>0.08</v>
      </c>
      <c r="F752" s="24">
        <v>250</v>
      </c>
      <c r="G752" s="75">
        <f t="shared" si="20"/>
        <v>20</v>
      </c>
      <c r="H752" s="18" t="s">
        <v>113</v>
      </c>
    </row>
    <row r="753" spans="1:8" ht="26.25" x14ac:dyDescent="0.25">
      <c r="A753" s="19"/>
      <c r="B753" s="71">
        <v>159.16</v>
      </c>
      <c r="C753" s="48" t="s">
        <v>620</v>
      </c>
      <c r="D753" s="18" t="s">
        <v>567</v>
      </c>
      <c r="E753" s="32">
        <v>0.08</v>
      </c>
      <c r="F753" s="24">
        <v>250</v>
      </c>
      <c r="G753" s="75">
        <f t="shared" si="20"/>
        <v>20</v>
      </c>
      <c r="H753" s="18" t="s">
        <v>113</v>
      </c>
    </row>
    <row r="754" spans="1:8" ht="26.25" x14ac:dyDescent="0.25">
      <c r="A754" s="19"/>
      <c r="B754" s="71">
        <v>159.16999999999999</v>
      </c>
      <c r="C754" s="48" t="s">
        <v>621</v>
      </c>
      <c r="D754" s="18" t="s">
        <v>567</v>
      </c>
      <c r="E754" s="32">
        <v>0.08</v>
      </c>
      <c r="F754" s="24">
        <v>500</v>
      </c>
      <c r="G754" s="75">
        <f t="shared" si="20"/>
        <v>40</v>
      </c>
      <c r="H754" s="18" t="s">
        <v>113</v>
      </c>
    </row>
    <row r="755" spans="1:8" ht="26.25" x14ac:dyDescent="0.25">
      <c r="A755" s="19"/>
      <c r="B755" s="71">
        <v>159.18</v>
      </c>
      <c r="C755" s="48" t="s">
        <v>622</v>
      </c>
      <c r="D755" s="18" t="s">
        <v>567</v>
      </c>
      <c r="E755" s="32">
        <v>0.08</v>
      </c>
      <c r="F755" s="24">
        <v>250</v>
      </c>
      <c r="G755" s="75">
        <f t="shared" ref="G755:G784" si="21">E755*F755</f>
        <v>20</v>
      </c>
      <c r="H755" s="18" t="s">
        <v>113</v>
      </c>
    </row>
    <row r="756" spans="1:8" ht="26.25" x14ac:dyDescent="0.25">
      <c r="A756" s="19"/>
      <c r="B756" s="71">
        <v>159.19</v>
      </c>
      <c r="C756" s="48" t="s">
        <v>623</v>
      </c>
      <c r="D756" s="18" t="s">
        <v>567</v>
      </c>
      <c r="E756" s="32">
        <v>0.08</v>
      </c>
      <c r="F756" s="24">
        <v>250</v>
      </c>
      <c r="G756" s="75">
        <f t="shared" si="21"/>
        <v>20</v>
      </c>
      <c r="H756" s="18" t="s">
        <v>113</v>
      </c>
    </row>
    <row r="757" spans="1:8" ht="26.25" x14ac:dyDescent="0.25">
      <c r="A757" s="19"/>
      <c r="B757" s="71">
        <v>159.19999999999999</v>
      </c>
      <c r="C757" s="48" t="s">
        <v>624</v>
      </c>
      <c r="D757" s="18" t="s">
        <v>567</v>
      </c>
      <c r="E757" s="32">
        <v>0.08</v>
      </c>
      <c r="F757" s="24">
        <v>250</v>
      </c>
      <c r="G757" s="75">
        <f t="shared" si="21"/>
        <v>20</v>
      </c>
      <c r="H757" s="18" t="s">
        <v>113</v>
      </c>
    </row>
    <row r="758" spans="1:8" ht="26.25" x14ac:dyDescent="0.25">
      <c r="A758" s="19"/>
      <c r="B758" s="71">
        <v>159.21</v>
      </c>
      <c r="C758" s="48" t="s">
        <v>625</v>
      </c>
      <c r="D758" s="18" t="s">
        <v>567</v>
      </c>
      <c r="E758" s="32">
        <v>0.08</v>
      </c>
      <c r="F758" s="24">
        <v>250</v>
      </c>
      <c r="G758" s="75">
        <f t="shared" si="21"/>
        <v>20</v>
      </c>
      <c r="H758" s="18" t="s">
        <v>113</v>
      </c>
    </row>
    <row r="759" spans="1:8" ht="26.25" x14ac:dyDescent="0.25">
      <c r="A759" s="19"/>
      <c r="B759" s="71">
        <v>159.22</v>
      </c>
      <c r="C759" s="48" t="s">
        <v>626</v>
      </c>
      <c r="D759" s="18" t="s">
        <v>567</v>
      </c>
      <c r="E759" s="32">
        <v>0.08</v>
      </c>
      <c r="F759" s="24">
        <v>250</v>
      </c>
      <c r="G759" s="75">
        <f t="shared" si="21"/>
        <v>20</v>
      </c>
      <c r="H759" s="18" t="s">
        <v>113</v>
      </c>
    </row>
    <row r="760" spans="1:8" ht="26.25" x14ac:dyDescent="0.25">
      <c r="A760" s="19"/>
      <c r="B760" s="71">
        <v>159.22999999999999</v>
      </c>
      <c r="C760" s="48" t="s">
        <v>627</v>
      </c>
      <c r="D760" s="18" t="s">
        <v>567</v>
      </c>
      <c r="E760" s="32">
        <v>0.08</v>
      </c>
      <c r="F760" s="24">
        <v>250</v>
      </c>
      <c r="G760" s="75">
        <f t="shared" si="21"/>
        <v>20</v>
      </c>
      <c r="H760" s="18" t="s">
        <v>113</v>
      </c>
    </row>
    <row r="761" spans="1:8" ht="26.25" x14ac:dyDescent="0.25">
      <c r="A761" s="19"/>
      <c r="B761" s="71">
        <v>159.24</v>
      </c>
      <c r="C761" s="48" t="s">
        <v>628</v>
      </c>
      <c r="D761" s="18" t="s">
        <v>567</v>
      </c>
      <c r="E761" s="32">
        <v>0.08</v>
      </c>
      <c r="F761" s="24">
        <v>250</v>
      </c>
      <c r="G761" s="75">
        <f t="shared" si="21"/>
        <v>20</v>
      </c>
      <c r="H761" s="18" t="s">
        <v>113</v>
      </c>
    </row>
    <row r="762" spans="1:8" ht="26.25" x14ac:dyDescent="0.25">
      <c r="A762" s="19"/>
      <c r="B762" s="71">
        <v>159.25</v>
      </c>
      <c r="C762" s="48" t="s">
        <v>629</v>
      </c>
      <c r="D762" s="18" t="s">
        <v>567</v>
      </c>
      <c r="E762" s="32">
        <v>0.08</v>
      </c>
      <c r="F762" s="24">
        <v>250</v>
      </c>
      <c r="G762" s="75">
        <f t="shared" si="21"/>
        <v>20</v>
      </c>
      <c r="H762" s="18" t="s">
        <v>113</v>
      </c>
    </row>
    <row r="763" spans="1:8" ht="26.25" x14ac:dyDescent="0.25">
      <c r="A763" s="19"/>
      <c r="B763" s="71">
        <v>159.26</v>
      </c>
      <c r="C763" s="48" t="s">
        <v>630</v>
      </c>
      <c r="D763" s="18" t="s">
        <v>567</v>
      </c>
      <c r="E763" s="32">
        <v>0.08</v>
      </c>
      <c r="F763" s="24">
        <v>250</v>
      </c>
      <c r="G763" s="75">
        <f t="shared" si="21"/>
        <v>20</v>
      </c>
      <c r="H763" s="18" t="s">
        <v>113</v>
      </c>
    </row>
    <row r="764" spans="1:8" ht="26.25" x14ac:dyDescent="0.25">
      <c r="A764" s="19"/>
      <c r="B764" s="71">
        <v>159.27000000000001</v>
      </c>
      <c r="C764" s="48" t="s">
        <v>631</v>
      </c>
      <c r="D764" s="18" t="s">
        <v>567</v>
      </c>
      <c r="E764" s="32">
        <v>0.08</v>
      </c>
      <c r="F764" s="24">
        <v>250</v>
      </c>
      <c r="G764" s="75">
        <f t="shared" si="21"/>
        <v>20</v>
      </c>
      <c r="H764" s="18" t="s">
        <v>113</v>
      </c>
    </row>
    <row r="765" spans="1:8" ht="26.25" x14ac:dyDescent="0.25">
      <c r="A765" s="19"/>
      <c r="B765" s="71">
        <v>159.28</v>
      </c>
      <c r="C765" s="48" t="s">
        <v>632</v>
      </c>
      <c r="D765" s="18" t="s">
        <v>567</v>
      </c>
      <c r="E765" s="32">
        <v>0.08</v>
      </c>
      <c r="F765" s="24">
        <v>250</v>
      </c>
      <c r="G765" s="75">
        <f t="shared" si="21"/>
        <v>20</v>
      </c>
      <c r="H765" s="18" t="s">
        <v>113</v>
      </c>
    </row>
    <row r="766" spans="1:8" ht="26.25" x14ac:dyDescent="0.25">
      <c r="A766" s="19"/>
      <c r="B766" s="71">
        <v>159.29</v>
      </c>
      <c r="C766" s="48" t="s">
        <v>597</v>
      </c>
      <c r="D766" s="18" t="s">
        <v>567</v>
      </c>
      <c r="E766" s="32">
        <v>0.08</v>
      </c>
      <c r="F766" s="24">
        <v>250</v>
      </c>
      <c r="G766" s="75">
        <f t="shared" si="21"/>
        <v>20</v>
      </c>
      <c r="H766" s="18" t="s">
        <v>113</v>
      </c>
    </row>
    <row r="767" spans="1:8" ht="26.25" x14ac:dyDescent="0.25">
      <c r="A767" s="19"/>
      <c r="B767" s="71">
        <v>159.30000000000001</v>
      </c>
      <c r="C767" s="48" t="s">
        <v>633</v>
      </c>
      <c r="D767" s="18" t="s">
        <v>567</v>
      </c>
      <c r="E767" s="32">
        <v>0.08</v>
      </c>
      <c r="F767" s="24">
        <v>250</v>
      </c>
      <c r="G767" s="75">
        <f t="shared" si="21"/>
        <v>20</v>
      </c>
      <c r="H767" s="18" t="s">
        <v>113</v>
      </c>
    </row>
    <row r="768" spans="1:8" ht="26.25" x14ac:dyDescent="0.25">
      <c r="A768" s="19"/>
      <c r="B768" s="71">
        <v>159.31</v>
      </c>
      <c r="C768" s="48" t="s">
        <v>634</v>
      </c>
      <c r="D768" s="18" t="s">
        <v>567</v>
      </c>
      <c r="E768" s="32">
        <v>0.08</v>
      </c>
      <c r="F768" s="24">
        <v>250</v>
      </c>
      <c r="G768" s="75">
        <f t="shared" si="21"/>
        <v>20</v>
      </c>
      <c r="H768" s="18" t="s">
        <v>113</v>
      </c>
    </row>
    <row r="769" spans="1:8" ht="26.25" x14ac:dyDescent="0.25">
      <c r="A769" s="19"/>
      <c r="B769" s="71">
        <v>159.32</v>
      </c>
      <c r="C769" s="48" t="s">
        <v>598</v>
      </c>
      <c r="D769" s="18" t="s">
        <v>567</v>
      </c>
      <c r="E769" s="32">
        <v>0.08</v>
      </c>
      <c r="F769" s="24">
        <v>250</v>
      </c>
      <c r="G769" s="75">
        <f t="shared" si="21"/>
        <v>20</v>
      </c>
      <c r="H769" s="18" t="s">
        <v>113</v>
      </c>
    </row>
    <row r="770" spans="1:8" ht="26.25" x14ac:dyDescent="0.25">
      <c r="A770" s="19"/>
      <c r="B770" s="71">
        <v>159.33000000000001</v>
      </c>
      <c r="C770" s="48" t="s">
        <v>635</v>
      </c>
      <c r="D770" s="18" t="s">
        <v>567</v>
      </c>
      <c r="E770" s="32">
        <v>0.08</v>
      </c>
      <c r="F770" s="24">
        <v>500</v>
      </c>
      <c r="G770" s="75">
        <f t="shared" si="21"/>
        <v>40</v>
      </c>
      <c r="H770" s="18" t="s">
        <v>113</v>
      </c>
    </row>
    <row r="771" spans="1:8" ht="26.25" x14ac:dyDescent="0.25">
      <c r="A771" s="19"/>
      <c r="B771" s="71">
        <v>159.34</v>
      </c>
      <c r="C771" s="48" t="s">
        <v>636</v>
      </c>
      <c r="D771" s="18" t="s">
        <v>567</v>
      </c>
      <c r="E771" s="32">
        <v>0.08</v>
      </c>
      <c r="F771" s="24">
        <v>250</v>
      </c>
      <c r="G771" s="75">
        <f t="shared" si="21"/>
        <v>20</v>
      </c>
      <c r="H771" s="18" t="s">
        <v>113</v>
      </c>
    </row>
    <row r="772" spans="1:8" ht="26.25" x14ac:dyDescent="0.25">
      <c r="A772" s="19"/>
      <c r="B772" s="71">
        <v>159.35</v>
      </c>
      <c r="C772" s="48" t="s">
        <v>602</v>
      </c>
      <c r="D772" s="18" t="s">
        <v>567</v>
      </c>
      <c r="E772" s="32">
        <v>0.08</v>
      </c>
      <c r="F772" s="24">
        <v>500</v>
      </c>
      <c r="G772" s="75">
        <f t="shared" si="21"/>
        <v>40</v>
      </c>
      <c r="H772" s="18" t="s">
        <v>113</v>
      </c>
    </row>
    <row r="773" spans="1:8" ht="26.25" x14ac:dyDescent="0.25">
      <c r="A773" s="19"/>
      <c r="B773" s="71">
        <v>159.36000000000001</v>
      </c>
      <c r="C773" s="48" t="s">
        <v>603</v>
      </c>
      <c r="D773" s="18" t="s">
        <v>567</v>
      </c>
      <c r="E773" s="32">
        <v>0.08</v>
      </c>
      <c r="F773" s="24">
        <v>500</v>
      </c>
      <c r="G773" s="75">
        <f t="shared" si="21"/>
        <v>40</v>
      </c>
      <c r="H773" s="18" t="s">
        <v>113</v>
      </c>
    </row>
    <row r="774" spans="1:8" ht="26.25" x14ac:dyDescent="0.25">
      <c r="A774" s="19"/>
      <c r="B774" s="71">
        <v>159.370000000001</v>
      </c>
      <c r="C774" s="48" t="s">
        <v>604</v>
      </c>
      <c r="D774" s="18" t="s">
        <v>567</v>
      </c>
      <c r="E774" s="32">
        <v>0.08</v>
      </c>
      <c r="F774" s="24">
        <v>500</v>
      </c>
      <c r="G774" s="75">
        <f t="shared" si="21"/>
        <v>40</v>
      </c>
      <c r="H774" s="18" t="s">
        <v>113</v>
      </c>
    </row>
    <row r="775" spans="1:8" ht="26.25" x14ac:dyDescent="0.25">
      <c r="A775" s="19"/>
      <c r="B775" s="71">
        <v>159.38000000000099</v>
      </c>
      <c r="C775" s="48" t="s">
        <v>637</v>
      </c>
      <c r="D775" s="18" t="s">
        <v>567</v>
      </c>
      <c r="E775" s="32">
        <v>0.08</v>
      </c>
      <c r="F775" s="24">
        <v>500</v>
      </c>
      <c r="G775" s="75">
        <f t="shared" si="21"/>
        <v>40</v>
      </c>
      <c r="H775" s="18" t="s">
        <v>113</v>
      </c>
    </row>
    <row r="776" spans="1:8" ht="26.25" x14ac:dyDescent="0.25">
      <c r="A776" s="19"/>
      <c r="B776" s="71">
        <v>159.39000000000101</v>
      </c>
      <c r="C776" s="48" t="s">
        <v>638</v>
      </c>
      <c r="D776" s="18" t="s">
        <v>567</v>
      </c>
      <c r="E776" s="32">
        <v>0.08</v>
      </c>
      <c r="F776" s="24">
        <v>500</v>
      </c>
      <c r="G776" s="75">
        <f t="shared" si="21"/>
        <v>40</v>
      </c>
      <c r="H776" s="18" t="s">
        <v>113</v>
      </c>
    </row>
    <row r="777" spans="1:8" ht="26.25" x14ac:dyDescent="0.25">
      <c r="A777" s="19"/>
      <c r="B777" s="71">
        <v>159.400000000001</v>
      </c>
      <c r="C777" s="48" t="s">
        <v>639</v>
      </c>
      <c r="D777" s="18" t="s">
        <v>567</v>
      </c>
      <c r="E777" s="32">
        <v>0.08</v>
      </c>
      <c r="F777" s="24">
        <v>500</v>
      </c>
      <c r="G777" s="75">
        <f t="shared" si="21"/>
        <v>40</v>
      </c>
      <c r="H777" s="18" t="s">
        <v>113</v>
      </c>
    </row>
    <row r="778" spans="1:8" ht="26.25" x14ac:dyDescent="0.25">
      <c r="A778" s="19"/>
      <c r="B778" s="71">
        <v>159.41000000000099</v>
      </c>
      <c r="C778" s="48" t="s">
        <v>606</v>
      </c>
      <c r="D778" s="91" t="s">
        <v>567</v>
      </c>
      <c r="E778" s="32">
        <v>0.08</v>
      </c>
      <c r="F778" s="24">
        <v>250</v>
      </c>
      <c r="G778" s="75">
        <f t="shared" si="21"/>
        <v>20</v>
      </c>
      <c r="H778" s="18" t="s">
        <v>113</v>
      </c>
    </row>
    <row r="779" spans="1:8" ht="26.25" x14ac:dyDescent="0.25">
      <c r="A779" s="19"/>
      <c r="B779" s="71">
        <v>159.42000000000101</v>
      </c>
      <c r="C779" s="48" t="s">
        <v>640</v>
      </c>
      <c r="D779" s="18" t="s">
        <v>567</v>
      </c>
      <c r="E779" s="32">
        <v>0.08</v>
      </c>
      <c r="F779" s="24">
        <v>250</v>
      </c>
      <c r="G779" s="75">
        <f t="shared" si="21"/>
        <v>20</v>
      </c>
      <c r="H779" s="18" t="s">
        <v>113</v>
      </c>
    </row>
    <row r="780" spans="1:8" ht="26.25" x14ac:dyDescent="0.25">
      <c r="A780" s="19"/>
      <c r="B780" s="71">
        <v>159.430000000001</v>
      </c>
      <c r="C780" s="48" t="s">
        <v>641</v>
      </c>
      <c r="D780" s="18" t="s">
        <v>567</v>
      </c>
      <c r="E780" s="32">
        <v>0.08</v>
      </c>
      <c r="F780" s="24">
        <v>250</v>
      </c>
      <c r="G780" s="75">
        <f t="shared" si="21"/>
        <v>20</v>
      </c>
      <c r="H780" s="18" t="s">
        <v>113</v>
      </c>
    </row>
    <row r="781" spans="1:8" ht="26.25" x14ac:dyDescent="0.25">
      <c r="A781" s="19"/>
      <c r="B781" s="71">
        <v>159.44000000000099</v>
      </c>
      <c r="C781" s="48" t="s">
        <v>642</v>
      </c>
      <c r="D781" s="18" t="s">
        <v>567</v>
      </c>
      <c r="E781" s="32">
        <v>0.08</v>
      </c>
      <c r="F781" s="24">
        <v>250</v>
      </c>
      <c r="G781" s="75">
        <f t="shared" si="21"/>
        <v>20</v>
      </c>
      <c r="H781" s="18" t="s">
        <v>113</v>
      </c>
    </row>
    <row r="782" spans="1:8" ht="26.25" x14ac:dyDescent="0.25">
      <c r="A782" s="19"/>
      <c r="B782" s="71">
        <v>159.45000000000101</v>
      </c>
      <c r="C782" s="48" t="s">
        <v>608</v>
      </c>
      <c r="D782" s="91" t="s">
        <v>567</v>
      </c>
      <c r="E782" s="32">
        <v>0.08</v>
      </c>
      <c r="F782" s="24">
        <v>250</v>
      </c>
      <c r="G782" s="75">
        <f t="shared" si="21"/>
        <v>20</v>
      </c>
      <c r="H782" s="18" t="s">
        <v>113</v>
      </c>
    </row>
    <row r="783" spans="1:8" x14ac:dyDescent="0.25">
      <c r="A783" s="19"/>
      <c r="B783" s="71"/>
      <c r="C783" s="27" t="s">
        <v>19</v>
      </c>
      <c r="D783" s="19">
        <f>A737</f>
        <v>159</v>
      </c>
      <c r="E783" s="72"/>
      <c r="F783" s="73"/>
      <c r="G783" s="74">
        <f>SUM(G738:G782)</f>
        <v>1120</v>
      </c>
      <c r="H783" s="18"/>
    </row>
    <row r="784" spans="1:8" ht="38.25" x14ac:dyDescent="0.25">
      <c r="A784" s="19">
        <v>160</v>
      </c>
      <c r="B784" s="18"/>
      <c r="C784" s="48" t="s">
        <v>643</v>
      </c>
      <c r="D784" s="91" t="s">
        <v>12</v>
      </c>
      <c r="E784" s="8">
        <v>3.4</v>
      </c>
      <c r="F784" s="9">
        <v>50</v>
      </c>
      <c r="G784" s="75">
        <f t="shared" si="21"/>
        <v>170</v>
      </c>
      <c r="H784" s="18" t="s">
        <v>113</v>
      </c>
    </row>
    <row r="785" spans="1:8" x14ac:dyDescent="0.25">
      <c r="A785" s="19"/>
      <c r="B785" s="18"/>
      <c r="C785" s="27" t="s">
        <v>19</v>
      </c>
      <c r="D785" s="19">
        <f>A784</f>
        <v>160</v>
      </c>
      <c r="E785" s="72"/>
      <c r="F785" s="73"/>
      <c r="G785" s="74">
        <f>G784</f>
        <v>170</v>
      </c>
      <c r="H785" s="18"/>
    </row>
    <row r="786" spans="1:8" ht="51" x14ac:dyDescent="0.25">
      <c r="A786" s="19">
        <v>161</v>
      </c>
      <c r="B786" s="18"/>
      <c r="C786" s="22" t="s">
        <v>644</v>
      </c>
      <c r="D786" s="19"/>
      <c r="E786" s="72"/>
      <c r="F786" s="73"/>
      <c r="G786" s="74"/>
      <c r="H786" s="18"/>
    </row>
    <row r="787" spans="1:8" ht="38.25" x14ac:dyDescent="0.25">
      <c r="A787" s="19"/>
      <c r="B787" s="18">
        <v>161.1</v>
      </c>
      <c r="C787" s="48" t="s">
        <v>645</v>
      </c>
      <c r="D787" s="91" t="s">
        <v>172</v>
      </c>
      <c r="E787" s="8">
        <v>27</v>
      </c>
      <c r="F787" s="9">
        <v>6</v>
      </c>
      <c r="G787" s="75">
        <f t="shared" ref="G787:G791" si="22">E787*F787</f>
        <v>162</v>
      </c>
      <c r="H787" s="18" t="s">
        <v>113</v>
      </c>
    </row>
    <row r="788" spans="1:8" ht="38.25" x14ac:dyDescent="0.25">
      <c r="A788" s="19"/>
      <c r="B788" s="18">
        <v>161.19999999999999</v>
      </c>
      <c r="C788" s="48" t="s">
        <v>646</v>
      </c>
      <c r="D788" s="91" t="s">
        <v>172</v>
      </c>
      <c r="E788" s="8">
        <v>24</v>
      </c>
      <c r="F788" s="9">
        <v>6</v>
      </c>
      <c r="G788" s="75">
        <f t="shared" si="22"/>
        <v>144</v>
      </c>
      <c r="H788" s="18" t="s">
        <v>113</v>
      </c>
    </row>
    <row r="789" spans="1:8" ht="38.25" x14ac:dyDescent="0.25">
      <c r="A789" s="19"/>
      <c r="B789" s="18">
        <v>161.30000000000001</v>
      </c>
      <c r="C789" s="48" t="s">
        <v>647</v>
      </c>
      <c r="D789" s="91" t="s">
        <v>172</v>
      </c>
      <c r="E789" s="8">
        <v>21</v>
      </c>
      <c r="F789" s="9">
        <v>9</v>
      </c>
      <c r="G789" s="75">
        <f t="shared" si="22"/>
        <v>189</v>
      </c>
      <c r="H789" s="18" t="s">
        <v>113</v>
      </c>
    </row>
    <row r="790" spans="1:8" ht="25.5" x14ac:dyDescent="0.25">
      <c r="A790" s="19"/>
      <c r="B790" s="18">
        <v>161.4</v>
      </c>
      <c r="C790" s="48" t="s">
        <v>648</v>
      </c>
      <c r="D790" s="91" t="s">
        <v>172</v>
      </c>
      <c r="E790" s="8">
        <v>3.6</v>
      </c>
      <c r="F790" s="9">
        <v>17</v>
      </c>
      <c r="G790" s="75">
        <f t="shared" si="22"/>
        <v>61.2</v>
      </c>
      <c r="H790" s="18" t="s">
        <v>113</v>
      </c>
    </row>
    <row r="791" spans="1:8" ht="25.5" x14ac:dyDescent="0.25">
      <c r="A791" s="19"/>
      <c r="B791" s="18">
        <v>161.5</v>
      </c>
      <c r="C791" s="48" t="s">
        <v>649</v>
      </c>
      <c r="D791" s="91" t="s">
        <v>172</v>
      </c>
      <c r="E791" s="8">
        <v>3</v>
      </c>
      <c r="F791" s="9">
        <v>25</v>
      </c>
      <c r="G791" s="75">
        <f t="shared" si="22"/>
        <v>75</v>
      </c>
      <c r="H791" s="18" t="s">
        <v>113</v>
      </c>
    </row>
    <row r="792" spans="1:8" x14ac:dyDescent="0.25">
      <c r="A792" s="19"/>
      <c r="B792" s="18"/>
      <c r="C792" s="27" t="s">
        <v>19</v>
      </c>
      <c r="D792" s="19">
        <f>A786</f>
        <v>161</v>
      </c>
      <c r="E792" s="72"/>
      <c r="F792" s="73"/>
      <c r="G792" s="74">
        <f>SUM(G787:G791)</f>
        <v>631.20000000000005</v>
      </c>
      <c r="H792" s="18"/>
    </row>
    <row r="793" spans="1:8" ht="31.5" x14ac:dyDescent="0.25">
      <c r="A793" s="19">
        <v>162</v>
      </c>
      <c r="B793" s="158"/>
      <c r="C793" s="159" t="s">
        <v>650</v>
      </c>
      <c r="D793" s="18"/>
      <c r="E793" s="32"/>
      <c r="F793" s="24"/>
      <c r="G793" s="75"/>
      <c r="H793" s="18"/>
    </row>
    <row r="794" spans="1:8" ht="51" x14ac:dyDescent="0.25">
      <c r="A794" s="138"/>
      <c r="B794" s="39">
        <v>162.1</v>
      </c>
      <c r="C794" s="108" t="s">
        <v>651</v>
      </c>
      <c r="D794" s="91" t="s">
        <v>172</v>
      </c>
      <c r="E794" s="111">
        <v>4.3</v>
      </c>
      <c r="F794" s="110">
        <v>30</v>
      </c>
      <c r="G794" s="75">
        <f t="shared" ref="G794:G857" si="23">E794*F794</f>
        <v>129</v>
      </c>
      <c r="H794" s="18" t="s">
        <v>113</v>
      </c>
    </row>
    <row r="795" spans="1:8" ht="51" x14ac:dyDescent="0.25">
      <c r="A795" s="138"/>
      <c r="B795" s="18">
        <v>162.19999999999999</v>
      </c>
      <c r="C795" s="108" t="s">
        <v>652</v>
      </c>
      <c r="D795" s="91" t="s">
        <v>172</v>
      </c>
      <c r="E795" s="111">
        <v>4.3</v>
      </c>
      <c r="F795" s="110">
        <v>30</v>
      </c>
      <c r="G795" s="75">
        <f t="shared" si="23"/>
        <v>129</v>
      </c>
      <c r="H795" s="18" t="s">
        <v>113</v>
      </c>
    </row>
    <row r="796" spans="1:8" ht="51" x14ac:dyDescent="0.25">
      <c r="A796" s="81"/>
      <c r="B796" s="39">
        <v>162.30000000000001</v>
      </c>
      <c r="C796" s="48" t="s">
        <v>653</v>
      </c>
      <c r="D796" s="82" t="s">
        <v>172</v>
      </c>
      <c r="E796" s="88">
        <v>5</v>
      </c>
      <c r="F796" s="89">
        <v>20</v>
      </c>
      <c r="G796" s="75">
        <f t="shared" si="23"/>
        <v>100</v>
      </c>
      <c r="H796" s="18" t="s">
        <v>113</v>
      </c>
    </row>
    <row r="797" spans="1:8" ht="38.25" x14ac:dyDescent="0.25">
      <c r="A797" s="138"/>
      <c r="B797" s="18">
        <v>162.4</v>
      </c>
      <c r="C797" s="108" t="s">
        <v>654</v>
      </c>
      <c r="D797" s="91" t="s">
        <v>172</v>
      </c>
      <c r="E797" s="111">
        <v>4.3</v>
      </c>
      <c r="F797" s="110">
        <v>80</v>
      </c>
      <c r="G797" s="75">
        <f t="shared" si="23"/>
        <v>344</v>
      </c>
      <c r="H797" s="18" t="s">
        <v>113</v>
      </c>
    </row>
    <row r="798" spans="1:8" ht="39" x14ac:dyDescent="0.25">
      <c r="A798" s="19"/>
      <c r="B798" s="39">
        <v>162.5</v>
      </c>
      <c r="C798" s="94" t="s">
        <v>655</v>
      </c>
      <c r="D798" s="18" t="s">
        <v>172</v>
      </c>
      <c r="E798" s="160">
        <v>4.3</v>
      </c>
      <c r="F798" s="26">
        <v>20</v>
      </c>
      <c r="G798" s="75">
        <f t="shared" si="23"/>
        <v>86</v>
      </c>
      <c r="H798" s="18" t="s">
        <v>113</v>
      </c>
    </row>
    <row r="799" spans="1:8" ht="39" x14ac:dyDescent="0.25">
      <c r="A799" s="19"/>
      <c r="B799" s="18">
        <v>162.6</v>
      </c>
      <c r="C799" s="94" t="s">
        <v>656</v>
      </c>
      <c r="D799" s="18" t="s">
        <v>172</v>
      </c>
      <c r="E799" s="160">
        <v>4.59</v>
      </c>
      <c r="F799" s="26">
        <v>20</v>
      </c>
      <c r="G799" s="75">
        <f t="shared" si="23"/>
        <v>91.8</v>
      </c>
      <c r="H799" s="18" t="s">
        <v>113</v>
      </c>
    </row>
    <row r="800" spans="1:8" ht="38.25" x14ac:dyDescent="0.25">
      <c r="A800" s="19"/>
      <c r="B800" s="39">
        <v>162.69999999999999</v>
      </c>
      <c r="C800" s="48" t="s">
        <v>657</v>
      </c>
      <c r="D800" s="91" t="s">
        <v>172</v>
      </c>
      <c r="E800" s="8">
        <v>4.3</v>
      </c>
      <c r="F800" s="9">
        <v>30</v>
      </c>
      <c r="G800" s="75">
        <f t="shared" si="23"/>
        <v>129</v>
      </c>
      <c r="H800" s="18" t="s">
        <v>113</v>
      </c>
    </row>
    <row r="801" spans="1:8" ht="25.5" x14ac:dyDescent="0.25">
      <c r="A801" s="138"/>
      <c r="B801" s="18">
        <v>162.80000000000001</v>
      </c>
      <c r="C801" s="108" t="s">
        <v>658</v>
      </c>
      <c r="D801" s="91" t="s">
        <v>172</v>
      </c>
      <c r="E801" s="111">
        <v>4.3</v>
      </c>
      <c r="F801" s="110">
        <v>30</v>
      </c>
      <c r="G801" s="75">
        <f t="shared" si="23"/>
        <v>129</v>
      </c>
      <c r="H801" s="18" t="s">
        <v>113</v>
      </c>
    </row>
    <row r="802" spans="1:8" ht="38.25" x14ac:dyDescent="0.25">
      <c r="A802" s="19"/>
      <c r="B802" s="39">
        <v>162.9</v>
      </c>
      <c r="C802" s="48" t="s">
        <v>659</v>
      </c>
      <c r="D802" s="91" t="s">
        <v>172</v>
      </c>
      <c r="E802" s="8">
        <v>4.3</v>
      </c>
      <c r="F802" s="9">
        <v>50</v>
      </c>
      <c r="G802" s="75">
        <f t="shared" si="23"/>
        <v>215</v>
      </c>
      <c r="H802" s="18" t="s">
        <v>113</v>
      </c>
    </row>
    <row r="803" spans="1:8" ht="38.25" x14ac:dyDescent="0.25">
      <c r="A803" s="138"/>
      <c r="B803" s="71">
        <v>162.1</v>
      </c>
      <c r="C803" s="108" t="s">
        <v>660</v>
      </c>
      <c r="D803" s="91" t="s">
        <v>172</v>
      </c>
      <c r="E803" s="111">
        <v>4.3</v>
      </c>
      <c r="F803" s="110">
        <v>50</v>
      </c>
      <c r="G803" s="75">
        <f t="shared" si="23"/>
        <v>215</v>
      </c>
      <c r="H803" s="18" t="s">
        <v>113</v>
      </c>
    </row>
    <row r="804" spans="1:8" ht="25.5" x14ac:dyDescent="0.25">
      <c r="A804" s="19"/>
      <c r="B804" s="161">
        <v>162.11000000000001</v>
      </c>
      <c r="C804" s="48" t="s">
        <v>661</v>
      </c>
      <c r="D804" s="91" t="s">
        <v>172</v>
      </c>
      <c r="E804" s="8">
        <v>4.3</v>
      </c>
      <c r="F804" s="9">
        <v>50</v>
      </c>
      <c r="G804" s="75">
        <f t="shared" si="23"/>
        <v>215</v>
      </c>
      <c r="H804" s="18" t="s">
        <v>113</v>
      </c>
    </row>
    <row r="805" spans="1:8" ht="39" x14ac:dyDescent="0.25">
      <c r="A805" s="19"/>
      <c r="B805" s="71">
        <v>162.12</v>
      </c>
      <c r="C805" s="94" t="s">
        <v>662</v>
      </c>
      <c r="D805" s="18" t="s">
        <v>172</v>
      </c>
      <c r="E805" s="160">
        <v>4.3</v>
      </c>
      <c r="F805" s="26">
        <v>20</v>
      </c>
      <c r="G805" s="75">
        <f t="shared" si="23"/>
        <v>86</v>
      </c>
      <c r="H805" s="18" t="s">
        <v>113</v>
      </c>
    </row>
    <row r="806" spans="1:8" ht="25.5" x14ac:dyDescent="0.25">
      <c r="A806" s="19"/>
      <c r="B806" s="161">
        <v>162.13</v>
      </c>
      <c r="C806" s="48" t="s">
        <v>663</v>
      </c>
      <c r="D806" s="91" t="s">
        <v>172</v>
      </c>
      <c r="E806" s="8">
        <v>4.3</v>
      </c>
      <c r="F806" s="9">
        <v>30</v>
      </c>
      <c r="G806" s="75">
        <f t="shared" si="23"/>
        <v>129</v>
      </c>
      <c r="H806" s="18" t="s">
        <v>113</v>
      </c>
    </row>
    <row r="807" spans="1:8" ht="38.25" x14ac:dyDescent="0.25">
      <c r="A807" s="19"/>
      <c r="B807" s="71">
        <v>162.13999999999999</v>
      </c>
      <c r="C807" s="48" t="s">
        <v>664</v>
      </c>
      <c r="D807" s="91" t="s">
        <v>172</v>
      </c>
      <c r="E807" s="8">
        <v>4.3</v>
      </c>
      <c r="F807" s="9">
        <v>80</v>
      </c>
      <c r="G807" s="75">
        <f t="shared" si="23"/>
        <v>344</v>
      </c>
      <c r="H807" s="18" t="s">
        <v>113</v>
      </c>
    </row>
    <row r="808" spans="1:8" ht="38.25" x14ac:dyDescent="0.25">
      <c r="A808" s="19"/>
      <c r="B808" s="161">
        <v>162.15</v>
      </c>
      <c r="C808" s="48" t="s">
        <v>665</v>
      </c>
      <c r="D808" s="91" t="s">
        <v>172</v>
      </c>
      <c r="E808" s="8">
        <v>4.3</v>
      </c>
      <c r="F808" s="9">
        <v>30</v>
      </c>
      <c r="G808" s="75">
        <f t="shared" si="23"/>
        <v>129</v>
      </c>
      <c r="H808" s="18" t="s">
        <v>113</v>
      </c>
    </row>
    <row r="809" spans="1:8" ht="38.25" x14ac:dyDescent="0.25">
      <c r="A809" s="19"/>
      <c r="B809" s="71">
        <v>162.16</v>
      </c>
      <c r="C809" s="48" t="s">
        <v>666</v>
      </c>
      <c r="D809" s="91" t="s">
        <v>172</v>
      </c>
      <c r="E809" s="8">
        <v>4.3</v>
      </c>
      <c r="F809" s="9">
        <v>80</v>
      </c>
      <c r="G809" s="75">
        <f t="shared" si="23"/>
        <v>344</v>
      </c>
      <c r="H809" s="18" t="s">
        <v>113</v>
      </c>
    </row>
    <row r="810" spans="1:8" ht="38.25" x14ac:dyDescent="0.25">
      <c r="A810" s="138"/>
      <c r="B810" s="161">
        <v>162.16999999999999</v>
      </c>
      <c r="C810" s="108" t="s">
        <v>667</v>
      </c>
      <c r="D810" s="91" t="s">
        <v>172</v>
      </c>
      <c r="E810" s="111">
        <v>4.59</v>
      </c>
      <c r="F810" s="110">
        <v>50</v>
      </c>
      <c r="G810" s="75">
        <f t="shared" si="23"/>
        <v>229.5</v>
      </c>
      <c r="H810" s="18" t="s">
        <v>113</v>
      </c>
    </row>
    <row r="811" spans="1:8" ht="39" x14ac:dyDescent="0.25">
      <c r="A811" s="19"/>
      <c r="B811" s="71">
        <v>162.18</v>
      </c>
      <c r="C811" s="94" t="s">
        <v>668</v>
      </c>
      <c r="D811" s="18" t="s">
        <v>172</v>
      </c>
      <c r="E811" s="162">
        <v>4.59</v>
      </c>
      <c r="F811" s="26">
        <v>20</v>
      </c>
      <c r="G811" s="75">
        <f t="shared" si="23"/>
        <v>91.8</v>
      </c>
      <c r="H811" s="18" t="s">
        <v>113</v>
      </c>
    </row>
    <row r="812" spans="1:8" ht="25.5" x14ac:dyDescent="0.25">
      <c r="A812" s="19"/>
      <c r="B812" s="161">
        <v>162.19</v>
      </c>
      <c r="C812" s="48" t="s">
        <v>669</v>
      </c>
      <c r="D812" s="91" t="s">
        <v>172</v>
      </c>
      <c r="E812" s="8">
        <v>4.3</v>
      </c>
      <c r="F812" s="9">
        <v>120</v>
      </c>
      <c r="G812" s="75">
        <f t="shared" si="23"/>
        <v>516</v>
      </c>
      <c r="H812" s="18" t="s">
        <v>113</v>
      </c>
    </row>
    <row r="813" spans="1:8" ht="38.25" x14ac:dyDescent="0.25">
      <c r="A813" s="19"/>
      <c r="B813" s="71">
        <v>162.19999999999999</v>
      </c>
      <c r="C813" s="48" t="s">
        <v>670</v>
      </c>
      <c r="D813" s="18" t="s">
        <v>172</v>
      </c>
      <c r="E813" s="32">
        <v>3.5</v>
      </c>
      <c r="F813" s="24">
        <v>20</v>
      </c>
      <c r="G813" s="75">
        <f t="shared" si="23"/>
        <v>70</v>
      </c>
      <c r="H813" s="18" t="s">
        <v>113</v>
      </c>
    </row>
    <row r="814" spans="1:8" ht="38.25" x14ac:dyDescent="0.25">
      <c r="A814" s="138"/>
      <c r="B814" s="161">
        <v>162.21</v>
      </c>
      <c r="C814" s="108" t="s">
        <v>671</v>
      </c>
      <c r="D814" s="109" t="s">
        <v>172</v>
      </c>
      <c r="E814" s="32">
        <v>4.3</v>
      </c>
      <c r="F814" s="110">
        <v>60</v>
      </c>
      <c r="G814" s="75">
        <f t="shared" si="23"/>
        <v>258</v>
      </c>
      <c r="H814" s="18" t="s">
        <v>113</v>
      </c>
    </row>
    <row r="815" spans="1:8" ht="51" x14ac:dyDescent="0.25">
      <c r="A815" s="81"/>
      <c r="B815" s="71">
        <v>162.22</v>
      </c>
      <c r="C815" s="48" t="s">
        <v>672</v>
      </c>
      <c r="D815" s="82" t="s">
        <v>172</v>
      </c>
      <c r="E815" s="88">
        <v>5</v>
      </c>
      <c r="F815" s="89">
        <v>20</v>
      </c>
      <c r="G815" s="75">
        <f t="shared" si="23"/>
        <v>100</v>
      </c>
      <c r="H815" s="18" t="s">
        <v>113</v>
      </c>
    </row>
    <row r="816" spans="1:8" ht="51" x14ac:dyDescent="0.25">
      <c r="A816" s="19"/>
      <c r="B816" s="161">
        <v>162.22999999999999</v>
      </c>
      <c r="C816" s="48" t="s">
        <v>673</v>
      </c>
      <c r="D816" s="91" t="s">
        <v>172</v>
      </c>
      <c r="E816" s="8">
        <v>4.3</v>
      </c>
      <c r="F816" s="9">
        <v>50</v>
      </c>
      <c r="G816" s="75">
        <f t="shared" si="23"/>
        <v>215</v>
      </c>
      <c r="H816" s="18" t="s">
        <v>113</v>
      </c>
    </row>
    <row r="817" spans="1:8" ht="51" x14ac:dyDescent="0.25">
      <c r="A817" s="19"/>
      <c r="B817" s="71">
        <v>162.24</v>
      </c>
      <c r="C817" s="48" t="s">
        <v>674</v>
      </c>
      <c r="D817" s="91" t="s">
        <v>172</v>
      </c>
      <c r="E817" s="8">
        <v>4.3</v>
      </c>
      <c r="F817" s="9">
        <v>30</v>
      </c>
      <c r="G817" s="75">
        <f t="shared" si="23"/>
        <v>129</v>
      </c>
      <c r="H817" s="18" t="s">
        <v>113</v>
      </c>
    </row>
    <row r="818" spans="1:8" ht="51" x14ac:dyDescent="0.25">
      <c r="A818" s="138"/>
      <c r="B818" s="161">
        <v>162.25</v>
      </c>
      <c r="C818" s="108" t="s">
        <v>675</v>
      </c>
      <c r="D818" s="109" t="s">
        <v>172</v>
      </c>
      <c r="E818" s="8">
        <v>4.3</v>
      </c>
      <c r="F818" s="110">
        <v>50</v>
      </c>
      <c r="G818" s="75">
        <f t="shared" si="23"/>
        <v>215</v>
      </c>
      <c r="H818" s="18" t="s">
        <v>113</v>
      </c>
    </row>
    <row r="819" spans="1:8" ht="51" x14ac:dyDescent="0.25">
      <c r="A819" s="19"/>
      <c r="B819" s="71">
        <v>162.26</v>
      </c>
      <c r="C819" s="48" t="s">
        <v>676</v>
      </c>
      <c r="D819" s="91" t="s">
        <v>172</v>
      </c>
      <c r="E819" s="32">
        <v>4.59</v>
      </c>
      <c r="F819" s="24">
        <v>30</v>
      </c>
      <c r="G819" s="75">
        <f t="shared" si="23"/>
        <v>137.69999999999999</v>
      </c>
      <c r="H819" s="18" t="s">
        <v>113</v>
      </c>
    </row>
    <row r="820" spans="1:8" ht="38.25" x14ac:dyDescent="0.25">
      <c r="A820" s="19"/>
      <c r="B820" s="161">
        <v>162.27000000000001</v>
      </c>
      <c r="C820" s="48" t="s">
        <v>677</v>
      </c>
      <c r="D820" s="91" t="s">
        <v>172</v>
      </c>
      <c r="E820" s="32">
        <v>4.59</v>
      </c>
      <c r="F820" s="24">
        <v>20</v>
      </c>
      <c r="G820" s="75">
        <f t="shared" si="23"/>
        <v>91.8</v>
      </c>
      <c r="H820" s="18" t="s">
        <v>113</v>
      </c>
    </row>
    <row r="821" spans="1:8" x14ac:dyDescent="0.25">
      <c r="A821" s="19"/>
      <c r="B821" s="18"/>
      <c r="C821" s="27" t="s">
        <v>19</v>
      </c>
      <c r="D821" s="19">
        <f>A793</f>
        <v>162</v>
      </c>
      <c r="E821" s="72"/>
      <c r="F821" s="73"/>
      <c r="G821" s="74">
        <f>SUM(G794:G820)</f>
        <v>4868.6000000000004</v>
      </c>
      <c r="H821" s="18"/>
    </row>
    <row r="822" spans="1:8" ht="51" x14ac:dyDescent="0.25">
      <c r="A822" s="19">
        <v>163</v>
      </c>
      <c r="B822" s="18"/>
      <c r="C822" s="48" t="s">
        <v>678</v>
      </c>
      <c r="D822" s="18" t="s">
        <v>12</v>
      </c>
      <c r="E822" s="104">
        <v>7.64</v>
      </c>
      <c r="F822" s="37">
        <v>20</v>
      </c>
      <c r="G822" s="75">
        <f t="shared" si="23"/>
        <v>152.79999999999998</v>
      </c>
      <c r="H822" s="18" t="s">
        <v>113</v>
      </c>
    </row>
    <row r="823" spans="1:8" x14ac:dyDescent="0.25">
      <c r="A823" s="19"/>
      <c r="B823" s="18"/>
      <c r="C823" s="27" t="s">
        <v>19</v>
      </c>
      <c r="D823" s="19">
        <f>A822</f>
        <v>163</v>
      </c>
      <c r="E823" s="28"/>
      <c r="F823" s="29"/>
      <c r="G823" s="30">
        <f>G822</f>
        <v>152.79999999999998</v>
      </c>
      <c r="H823" s="18"/>
    </row>
    <row r="824" spans="1:8" x14ac:dyDescent="0.25">
      <c r="A824" s="19">
        <v>164</v>
      </c>
      <c r="B824" s="18"/>
      <c r="C824" s="31" t="s">
        <v>679</v>
      </c>
      <c r="D824" s="18"/>
      <c r="E824" s="32"/>
      <c r="F824" s="24"/>
      <c r="G824" s="25"/>
      <c r="H824" s="18"/>
    </row>
    <row r="825" spans="1:8" ht="25.5" x14ac:dyDescent="0.25">
      <c r="A825" s="19"/>
      <c r="B825" s="18">
        <v>164.1</v>
      </c>
      <c r="C825" s="163" t="s">
        <v>680</v>
      </c>
      <c r="D825" s="26" t="s">
        <v>172</v>
      </c>
      <c r="E825" s="32">
        <v>100</v>
      </c>
      <c r="F825" s="24">
        <v>1</v>
      </c>
      <c r="G825" s="25">
        <f t="shared" si="23"/>
        <v>100</v>
      </c>
      <c r="H825" s="18" t="s">
        <v>113</v>
      </c>
    </row>
    <row r="826" spans="1:8" x14ac:dyDescent="0.25">
      <c r="A826" s="19"/>
      <c r="B826" s="18">
        <v>164.2</v>
      </c>
      <c r="C826" s="22" t="s">
        <v>681</v>
      </c>
      <c r="D826" s="26" t="s">
        <v>172</v>
      </c>
      <c r="E826" s="32">
        <v>100</v>
      </c>
      <c r="F826" s="24">
        <v>1</v>
      </c>
      <c r="G826" s="25">
        <f t="shared" si="23"/>
        <v>100</v>
      </c>
      <c r="H826" s="18" t="s">
        <v>113</v>
      </c>
    </row>
    <row r="827" spans="1:8" x14ac:dyDescent="0.25">
      <c r="A827" s="19"/>
      <c r="B827" s="18">
        <v>164.3</v>
      </c>
      <c r="C827" s="48" t="s">
        <v>682</v>
      </c>
      <c r="D827" s="26" t="s">
        <v>172</v>
      </c>
      <c r="E827" s="32">
        <v>100</v>
      </c>
      <c r="F827" s="24">
        <v>1</v>
      </c>
      <c r="G827" s="25">
        <f t="shared" si="23"/>
        <v>100</v>
      </c>
      <c r="H827" s="18" t="s">
        <v>113</v>
      </c>
    </row>
    <row r="828" spans="1:8" x14ac:dyDescent="0.25">
      <c r="A828" s="19"/>
      <c r="B828" s="18">
        <v>164.4</v>
      </c>
      <c r="C828" s="48" t="s">
        <v>683</v>
      </c>
      <c r="D828" s="26" t="s">
        <v>172</v>
      </c>
      <c r="E828" s="32">
        <v>100</v>
      </c>
      <c r="F828" s="24">
        <v>1</v>
      </c>
      <c r="G828" s="25">
        <f t="shared" si="23"/>
        <v>100</v>
      </c>
      <c r="H828" s="18" t="s">
        <v>113</v>
      </c>
    </row>
    <row r="829" spans="1:8" x14ac:dyDescent="0.25">
      <c r="A829" s="19"/>
      <c r="B829" s="18">
        <v>164.5</v>
      </c>
      <c r="C829" s="164" t="s">
        <v>684</v>
      </c>
      <c r="D829" s="26" t="s">
        <v>172</v>
      </c>
      <c r="E829" s="32">
        <v>100</v>
      </c>
      <c r="F829" s="24">
        <v>1</v>
      </c>
      <c r="G829" s="25">
        <f t="shared" si="23"/>
        <v>100</v>
      </c>
      <c r="H829" s="18" t="s">
        <v>113</v>
      </c>
    </row>
    <row r="830" spans="1:8" x14ac:dyDescent="0.25">
      <c r="A830" s="19"/>
      <c r="B830" s="18">
        <v>164.6</v>
      </c>
      <c r="C830" s="164" t="s">
        <v>685</v>
      </c>
      <c r="D830" s="26" t="s">
        <v>172</v>
      </c>
      <c r="E830" s="32">
        <v>100</v>
      </c>
      <c r="F830" s="24">
        <v>1</v>
      </c>
      <c r="G830" s="25">
        <f t="shared" si="23"/>
        <v>100</v>
      </c>
      <c r="H830" s="18" t="s">
        <v>113</v>
      </c>
    </row>
    <row r="831" spans="1:8" x14ac:dyDescent="0.25">
      <c r="A831" s="19"/>
      <c r="B831" s="18">
        <v>164.7</v>
      </c>
      <c r="C831" s="164" t="s">
        <v>686</v>
      </c>
      <c r="D831" s="26" t="s">
        <v>172</v>
      </c>
      <c r="E831" s="32">
        <v>100</v>
      </c>
      <c r="F831" s="24">
        <v>1</v>
      </c>
      <c r="G831" s="25">
        <f t="shared" si="23"/>
        <v>100</v>
      </c>
      <c r="H831" s="18" t="s">
        <v>113</v>
      </c>
    </row>
    <row r="832" spans="1:8" x14ac:dyDescent="0.25">
      <c r="A832" s="19"/>
      <c r="B832" s="18">
        <v>164.8</v>
      </c>
      <c r="C832" s="164" t="s">
        <v>687</v>
      </c>
      <c r="D832" s="26" t="s">
        <v>172</v>
      </c>
      <c r="E832" s="32">
        <v>100</v>
      </c>
      <c r="F832" s="24">
        <v>1</v>
      </c>
      <c r="G832" s="25">
        <f t="shared" si="23"/>
        <v>100</v>
      </c>
      <c r="H832" s="18" t="s">
        <v>113</v>
      </c>
    </row>
    <row r="833" spans="1:8" x14ac:dyDescent="0.25">
      <c r="A833" s="19"/>
      <c r="B833" s="18">
        <v>164.9</v>
      </c>
      <c r="C833" s="164" t="s">
        <v>688</v>
      </c>
      <c r="D833" s="26" t="s">
        <v>172</v>
      </c>
      <c r="E833" s="32">
        <v>100</v>
      </c>
      <c r="F833" s="24">
        <v>1</v>
      </c>
      <c r="G833" s="25">
        <f t="shared" si="23"/>
        <v>100</v>
      </c>
      <c r="H833" s="18" t="s">
        <v>113</v>
      </c>
    </row>
    <row r="834" spans="1:8" x14ac:dyDescent="0.25">
      <c r="A834" s="19"/>
      <c r="B834" s="71">
        <v>164.1</v>
      </c>
      <c r="C834" s="164" t="s">
        <v>689</v>
      </c>
      <c r="D834" s="26" t="s">
        <v>172</v>
      </c>
      <c r="E834" s="32">
        <v>100</v>
      </c>
      <c r="F834" s="24">
        <v>1</v>
      </c>
      <c r="G834" s="25">
        <f t="shared" si="23"/>
        <v>100</v>
      </c>
      <c r="H834" s="18" t="s">
        <v>113</v>
      </c>
    </row>
    <row r="835" spans="1:8" ht="25.5" x14ac:dyDescent="0.25">
      <c r="A835" s="19"/>
      <c r="B835" s="18">
        <v>164.11</v>
      </c>
      <c r="C835" s="165" t="s">
        <v>690</v>
      </c>
      <c r="D835" s="18" t="s">
        <v>172</v>
      </c>
      <c r="E835" s="32">
        <v>718</v>
      </c>
      <c r="F835" s="24">
        <v>1</v>
      </c>
      <c r="G835" s="25">
        <f t="shared" si="23"/>
        <v>718</v>
      </c>
      <c r="H835" s="26" t="s">
        <v>113</v>
      </c>
    </row>
    <row r="836" spans="1:8" x14ac:dyDescent="0.25">
      <c r="A836" s="19"/>
      <c r="B836" s="71">
        <v>164.12</v>
      </c>
      <c r="C836" s="48" t="s">
        <v>691</v>
      </c>
      <c r="D836" s="18" t="s">
        <v>172</v>
      </c>
      <c r="E836" s="32">
        <v>157</v>
      </c>
      <c r="F836" s="24">
        <v>1</v>
      </c>
      <c r="G836" s="25">
        <f t="shared" si="23"/>
        <v>157</v>
      </c>
      <c r="H836" s="26" t="s">
        <v>113</v>
      </c>
    </row>
    <row r="837" spans="1:8" x14ac:dyDescent="0.25">
      <c r="A837" s="17"/>
      <c r="B837" s="83"/>
      <c r="C837" s="27" t="s">
        <v>19</v>
      </c>
      <c r="D837" s="19">
        <f>A824</f>
        <v>164</v>
      </c>
      <c r="E837" s="28"/>
      <c r="F837" s="29"/>
      <c r="G837" s="30">
        <f>SUM(G825:G836)</f>
        <v>1875</v>
      </c>
      <c r="H837" s="26"/>
    </row>
    <row r="838" spans="1:8" x14ac:dyDescent="0.25">
      <c r="A838" s="19">
        <v>165</v>
      </c>
      <c r="B838" s="19"/>
      <c r="C838" s="31" t="s">
        <v>692</v>
      </c>
      <c r="D838" s="26"/>
      <c r="E838" s="32"/>
      <c r="F838" s="24"/>
      <c r="G838" s="25"/>
      <c r="H838" s="26"/>
    </row>
    <row r="839" spans="1:8" x14ac:dyDescent="0.25">
      <c r="A839" s="19"/>
      <c r="B839" s="136">
        <v>165.1</v>
      </c>
      <c r="C839" s="48" t="s">
        <v>693</v>
      </c>
      <c r="D839" s="18" t="s">
        <v>270</v>
      </c>
      <c r="E839" s="36">
        <v>13</v>
      </c>
      <c r="F839" s="37">
        <v>1</v>
      </c>
      <c r="G839" s="25">
        <f t="shared" si="23"/>
        <v>13</v>
      </c>
      <c r="H839" s="26" t="s">
        <v>113</v>
      </c>
    </row>
    <row r="840" spans="1:8" x14ac:dyDescent="0.25">
      <c r="A840" s="19"/>
      <c r="B840" s="18">
        <v>165.2</v>
      </c>
      <c r="C840" s="94" t="s">
        <v>694</v>
      </c>
      <c r="D840" s="18" t="s">
        <v>270</v>
      </c>
      <c r="E840" s="95">
        <v>13</v>
      </c>
      <c r="F840" s="26">
        <v>2</v>
      </c>
      <c r="G840" s="43">
        <f t="shared" si="23"/>
        <v>26</v>
      </c>
      <c r="H840" s="18" t="s">
        <v>113</v>
      </c>
    </row>
    <row r="841" spans="1:8" x14ac:dyDescent="0.25">
      <c r="A841" s="19"/>
      <c r="B841" s="136">
        <v>165.3</v>
      </c>
      <c r="C841" s="22" t="s">
        <v>695</v>
      </c>
      <c r="D841" s="18" t="s">
        <v>270</v>
      </c>
      <c r="E841" s="32">
        <v>13</v>
      </c>
      <c r="F841" s="24">
        <v>7</v>
      </c>
      <c r="G841" s="25">
        <f t="shared" si="23"/>
        <v>91</v>
      </c>
      <c r="H841" s="26" t="s">
        <v>113</v>
      </c>
    </row>
    <row r="842" spans="1:8" ht="26.25" x14ac:dyDescent="0.25">
      <c r="A842" s="19"/>
      <c r="B842" s="18">
        <v>165.4</v>
      </c>
      <c r="C842" s="166" t="s">
        <v>696</v>
      </c>
      <c r="D842" s="18" t="s">
        <v>137</v>
      </c>
      <c r="E842" s="36">
        <v>0.24</v>
      </c>
      <c r="F842" s="37">
        <v>500</v>
      </c>
      <c r="G842" s="25">
        <f t="shared" si="23"/>
        <v>120</v>
      </c>
      <c r="H842" s="26" t="s">
        <v>113</v>
      </c>
    </row>
    <row r="843" spans="1:8" ht="26.25" x14ac:dyDescent="0.25">
      <c r="A843" s="19"/>
      <c r="B843" s="136">
        <v>165.5</v>
      </c>
      <c r="C843" s="166" t="s">
        <v>697</v>
      </c>
      <c r="D843" s="18" t="s">
        <v>137</v>
      </c>
      <c r="E843" s="36">
        <v>0.1</v>
      </c>
      <c r="F843" s="37">
        <v>500</v>
      </c>
      <c r="G843" s="25">
        <f t="shared" si="23"/>
        <v>50</v>
      </c>
      <c r="H843" s="26" t="s">
        <v>113</v>
      </c>
    </row>
    <row r="844" spans="1:8" x14ac:dyDescent="0.25">
      <c r="A844" s="19"/>
      <c r="B844" s="18">
        <v>165.6</v>
      </c>
      <c r="C844" s="94" t="s">
        <v>698</v>
      </c>
      <c r="D844" s="18" t="s">
        <v>270</v>
      </c>
      <c r="E844" s="95">
        <v>27.5</v>
      </c>
      <c r="F844" s="26">
        <v>1</v>
      </c>
      <c r="G844" s="25">
        <f t="shared" si="23"/>
        <v>27.5</v>
      </c>
      <c r="H844" s="18" t="s">
        <v>113</v>
      </c>
    </row>
    <row r="845" spans="1:8" x14ac:dyDescent="0.25">
      <c r="A845" s="19"/>
      <c r="B845" s="136">
        <v>165.7</v>
      </c>
      <c r="C845" s="94" t="s">
        <v>699</v>
      </c>
      <c r="D845" s="18" t="s">
        <v>270</v>
      </c>
      <c r="E845" s="95">
        <v>16</v>
      </c>
      <c r="F845" s="26">
        <v>1</v>
      </c>
      <c r="G845" s="25">
        <f t="shared" si="23"/>
        <v>16</v>
      </c>
      <c r="H845" s="18" t="s">
        <v>113</v>
      </c>
    </row>
    <row r="846" spans="1:8" x14ac:dyDescent="0.25">
      <c r="A846" s="19"/>
      <c r="B846" s="18">
        <v>165.8</v>
      </c>
      <c r="C846" s="48" t="s">
        <v>700</v>
      </c>
      <c r="D846" s="18" t="s">
        <v>267</v>
      </c>
      <c r="E846" s="36">
        <v>11</v>
      </c>
      <c r="F846" s="37">
        <v>3</v>
      </c>
      <c r="G846" s="25">
        <f t="shared" si="23"/>
        <v>33</v>
      </c>
      <c r="H846" s="26" t="s">
        <v>113</v>
      </c>
    </row>
    <row r="847" spans="1:8" ht="26.25" x14ac:dyDescent="0.25">
      <c r="A847" s="19"/>
      <c r="B847" s="136">
        <v>165.9</v>
      </c>
      <c r="C847" s="84" t="s">
        <v>701</v>
      </c>
      <c r="D847" s="18" t="s">
        <v>137</v>
      </c>
      <c r="E847" s="32">
        <v>3</v>
      </c>
      <c r="F847" s="24">
        <v>50</v>
      </c>
      <c r="G847" s="25">
        <f t="shared" si="23"/>
        <v>150</v>
      </c>
      <c r="H847" s="26" t="s">
        <v>113</v>
      </c>
    </row>
    <row r="848" spans="1:8" x14ac:dyDescent="0.25">
      <c r="A848" s="19"/>
      <c r="B848" s="71">
        <v>165.1</v>
      </c>
      <c r="C848" s="48" t="s">
        <v>702</v>
      </c>
      <c r="D848" s="18" t="s">
        <v>270</v>
      </c>
      <c r="E848" s="32">
        <v>29.5</v>
      </c>
      <c r="F848" s="24">
        <v>12</v>
      </c>
      <c r="G848" s="25">
        <f t="shared" si="23"/>
        <v>354</v>
      </c>
      <c r="H848" s="26" t="s">
        <v>113</v>
      </c>
    </row>
    <row r="849" spans="1:8" x14ac:dyDescent="0.25">
      <c r="A849" s="19"/>
      <c r="B849" s="18">
        <v>165.11</v>
      </c>
      <c r="C849" s="22" t="s">
        <v>703</v>
      </c>
      <c r="D849" s="26" t="s">
        <v>270</v>
      </c>
      <c r="E849" s="32">
        <v>10</v>
      </c>
      <c r="F849" s="24">
        <v>115</v>
      </c>
      <c r="G849" s="25">
        <f t="shared" si="23"/>
        <v>1150</v>
      </c>
      <c r="H849" s="26" t="s">
        <v>113</v>
      </c>
    </row>
    <row r="850" spans="1:8" x14ac:dyDescent="0.25">
      <c r="A850" s="19"/>
      <c r="B850" s="71">
        <v>165.12</v>
      </c>
      <c r="C850" s="22" t="s">
        <v>704</v>
      </c>
      <c r="D850" s="87" t="s">
        <v>270</v>
      </c>
      <c r="E850" s="88">
        <v>10</v>
      </c>
      <c r="F850" s="89">
        <v>83</v>
      </c>
      <c r="G850" s="75">
        <f t="shared" si="23"/>
        <v>830</v>
      </c>
      <c r="H850" s="26" t="s">
        <v>113</v>
      </c>
    </row>
    <row r="851" spans="1:8" x14ac:dyDescent="0.25">
      <c r="A851" s="167"/>
      <c r="B851" s="18">
        <v>165.13</v>
      </c>
      <c r="C851" s="168" t="s">
        <v>705</v>
      </c>
      <c r="D851" s="169" t="s">
        <v>270</v>
      </c>
      <c r="E851" s="170">
        <v>5</v>
      </c>
      <c r="F851" s="171">
        <v>56</v>
      </c>
      <c r="G851" s="75">
        <f t="shared" si="23"/>
        <v>280</v>
      </c>
      <c r="H851" s="26" t="s">
        <v>113</v>
      </c>
    </row>
    <row r="852" spans="1:8" ht="26.25" x14ac:dyDescent="0.25">
      <c r="A852" s="17"/>
      <c r="B852" s="71">
        <v>165.14</v>
      </c>
      <c r="C852" s="48" t="s">
        <v>706</v>
      </c>
      <c r="D852" s="18" t="s">
        <v>137</v>
      </c>
      <c r="E852" s="32">
        <v>0.51500000000000001</v>
      </c>
      <c r="F852" s="24">
        <v>100</v>
      </c>
      <c r="G852" s="75">
        <f t="shared" si="23"/>
        <v>51.5</v>
      </c>
      <c r="H852" s="43" t="s">
        <v>113</v>
      </c>
    </row>
    <row r="853" spans="1:8" ht="26.25" x14ac:dyDescent="0.25">
      <c r="A853" s="19"/>
      <c r="B853" s="18">
        <v>165.15</v>
      </c>
      <c r="C853" s="166" t="s">
        <v>707</v>
      </c>
      <c r="D853" s="91" t="s">
        <v>137</v>
      </c>
      <c r="E853" s="104">
        <v>0.112</v>
      </c>
      <c r="F853" s="103">
        <v>500</v>
      </c>
      <c r="G853" s="75">
        <f t="shared" si="23"/>
        <v>56</v>
      </c>
      <c r="H853" s="26" t="s">
        <v>113</v>
      </c>
    </row>
    <row r="854" spans="1:8" x14ac:dyDescent="0.25">
      <c r="A854" s="19"/>
      <c r="B854" s="71">
        <v>165.16</v>
      </c>
      <c r="C854" s="22" t="s">
        <v>708</v>
      </c>
      <c r="D854" s="91" t="s">
        <v>265</v>
      </c>
      <c r="E854" s="8">
        <v>0.28000000000000003</v>
      </c>
      <c r="F854" s="9">
        <v>250</v>
      </c>
      <c r="G854" s="75">
        <f t="shared" si="23"/>
        <v>70</v>
      </c>
      <c r="H854" s="26" t="s">
        <v>113</v>
      </c>
    </row>
    <row r="855" spans="1:8" x14ac:dyDescent="0.25">
      <c r="A855" s="19"/>
      <c r="B855" s="18">
        <v>165.17</v>
      </c>
      <c r="C855" s="48" t="s">
        <v>709</v>
      </c>
      <c r="D855" s="91" t="s">
        <v>265</v>
      </c>
      <c r="E855" s="8">
        <v>0.04</v>
      </c>
      <c r="F855" s="9">
        <v>1500</v>
      </c>
      <c r="G855" s="75">
        <f t="shared" si="23"/>
        <v>60</v>
      </c>
      <c r="H855" s="43" t="s">
        <v>113</v>
      </c>
    </row>
    <row r="856" spans="1:8" x14ac:dyDescent="0.25">
      <c r="A856" s="19"/>
      <c r="B856" s="71">
        <v>165.18</v>
      </c>
      <c r="C856" s="48" t="s">
        <v>710</v>
      </c>
      <c r="D856" s="91" t="s">
        <v>267</v>
      </c>
      <c r="E856" s="8">
        <v>20</v>
      </c>
      <c r="F856" s="9">
        <v>2</v>
      </c>
      <c r="G856" s="75">
        <f t="shared" si="23"/>
        <v>40</v>
      </c>
      <c r="H856" s="26" t="s">
        <v>113</v>
      </c>
    </row>
    <row r="857" spans="1:8" ht="26.25" x14ac:dyDescent="0.25">
      <c r="A857" s="19"/>
      <c r="B857" s="18">
        <v>165.19</v>
      </c>
      <c r="C857" s="166" t="s">
        <v>711</v>
      </c>
      <c r="D857" s="91" t="s">
        <v>137</v>
      </c>
      <c r="E857" s="104">
        <v>3.5000000000000003E-2</v>
      </c>
      <c r="F857" s="103">
        <v>1000</v>
      </c>
      <c r="G857" s="75">
        <f t="shared" si="23"/>
        <v>35</v>
      </c>
      <c r="H857" s="26" t="s">
        <v>113</v>
      </c>
    </row>
    <row r="858" spans="1:8" ht="26.25" x14ac:dyDescent="0.25">
      <c r="A858" s="19"/>
      <c r="B858" s="71">
        <v>165.2</v>
      </c>
      <c r="C858" s="166" t="s">
        <v>712</v>
      </c>
      <c r="D858" s="91" t="s">
        <v>137</v>
      </c>
      <c r="E858" s="104">
        <v>3.5000000000000003E-2</v>
      </c>
      <c r="F858" s="103">
        <v>1000</v>
      </c>
      <c r="G858" s="75">
        <f t="shared" ref="G858:G921" si="24">E858*F858</f>
        <v>35</v>
      </c>
      <c r="H858" s="26" t="s">
        <v>113</v>
      </c>
    </row>
    <row r="859" spans="1:8" x14ac:dyDescent="0.25">
      <c r="A859" s="19"/>
      <c r="B859" s="18">
        <v>165.21</v>
      </c>
      <c r="C859" s="22" t="s">
        <v>713</v>
      </c>
      <c r="D859" s="91" t="s">
        <v>265</v>
      </c>
      <c r="E859" s="8">
        <v>7.5999999999999998E-2</v>
      </c>
      <c r="F859" s="9">
        <v>500</v>
      </c>
      <c r="G859" s="75">
        <f t="shared" si="24"/>
        <v>38</v>
      </c>
      <c r="H859" s="26" t="s">
        <v>113</v>
      </c>
    </row>
    <row r="860" spans="1:8" ht="26.25" x14ac:dyDescent="0.25">
      <c r="A860" s="19"/>
      <c r="B860" s="71">
        <v>165.22</v>
      </c>
      <c r="C860" s="94" t="s">
        <v>714</v>
      </c>
      <c r="D860" s="18" t="s">
        <v>137</v>
      </c>
      <c r="E860" s="95">
        <v>1</v>
      </c>
      <c r="F860" s="26">
        <v>100</v>
      </c>
      <c r="G860" s="75">
        <f t="shared" si="24"/>
        <v>100</v>
      </c>
      <c r="H860" s="26" t="s">
        <v>113</v>
      </c>
    </row>
    <row r="861" spans="1:8" x14ac:dyDescent="0.25">
      <c r="A861" s="19"/>
      <c r="B861" s="18">
        <v>165.23</v>
      </c>
      <c r="C861" s="48" t="s">
        <v>715</v>
      </c>
      <c r="D861" s="91" t="s">
        <v>270</v>
      </c>
      <c r="E861" s="8">
        <v>8.5500000000000007</v>
      </c>
      <c r="F861" s="9">
        <v>10</v>
      </c>
      <c r="G861" s="75">
        <f t="shared" si="24"/>
        <v>85.5</v>
      </c>
      <c r="H861" s="18" t="s">
        <v>113</v>
      </c>
    </row>
    <row r="862" spans="1:8" ht="25.5" x14ac:dyDescent="0.25">
      <c r="A862" s="19"/>
      <c r="B862" s="71">
        <v>165.24</v>
      </c>
      <c r="C862" s="48" t="s">
        <v>716</v>
      </c>
      <c r="D862" s="91" t="s">
        <v>270</v>
      </c>
      <c r="E862" s="8">
        <v>10.5</v>
      </c>
      <c r="F862" s="9">
        <v>2</v>
      </c>
      <c r="G862" s="75">
        <f t="shared" si="24"/>
        <v>21</v>
      </c>
      <c r="H862" s="26" t="s">
        <v>113</v>
      </c>
    </row>
    <row r="863" spans="1:8" x14ac:dyDescent="0.25">
      <c r="A863" s="19"/>
      <c r="B863" s="18">
        <v>165.25</v>
      </c>
      <c r="C863" s="94" t="s">
        <v>717</v>
      </c>
      <c r="D863" s="18" t="s">
        <v>270</v>
      </c>
      <c r="E863" s="95">
        <v>19</v>
      </c>
      <c r="F863" s="26">
        <v>2</v>
      </c>
      <c r="G863" s="75">
        <f t="shared" si="24"/>
        <v>38</v>
      </c>
      <c r="H863" s="18" t="s">
        <v>113</v>
      </c>
    </row>
    <row r="864" spans="1:8" x14ac:dyDescent="0.25">
      <c r="A864" s="19"/>
      <c r="B864" s="71">
        <v>165.26</v>
      </c>
      <c r="C864" s="166" t="s">
        <v>718</v>
      </c>
      <c r="D864" s="91" t="s">
        <v>265</v>
      </c>
      <c r="E864" s="104">
        <v>0.2</v>
      </c>
      <c r="F864" s="103">
        <v>250</v>
      </c>
      <c r="G864" s="75">
        <f t="shared" si="24"/>
        <v>50</v>
      </c>
      <c r="H864" s="26" t="s">
        <v>113</v>
      </c>
    </row>
    <row r="865" spans="1:8" x14ac:dyDescent="0.25">
      <c r="A865" s="19"/>
      <c r="B865" s="18">
        <v>165.27</v>
      </c>
      <c r="C865" s="48" t="s">
        <v>719</v>
      </c>
      <c r="D865" s="91" t="s">
        <v>267</v>
      </c>
      <c r="E865" s="8">
        <v>139</v>
      </c>
      <c r="F865" s="9">
        <v>1</v>
      </c>
      <c r="G865" s="75">
        <f t="shared" si="24"/>
        <v>139</v>
      </c>
      <c r="H865" s="26" t="s">
        <v>113</v>
      </c>
    </row>
    <row r="866" spans="1:8" x14ac:dyDescent="0.25">
      <c r="A866" s="19"/>
      <c r="B866" s="71"/>
      <c r="C866" s="27" t="s">
        <v>19</v>
      </c>
      <c r="D866" s="19">
        <v>165</v>
      </c>
      <c r="E866" s="28"/>
      <c r="F866" s="29"/>
      <c r="G866" s="30">
        <f>SUM(G839:G865)</f>
        <v>3959.5</v>
      </c>
      <c r="H866" s="26"/>
    </row>
    <row r="867" spans="1:8" x14ac:dyDescent="0.25">
      <c r="A867" s="19">
        <v>166</v>
      </c>
      <c r="B867" s="18"/>
      <c r="C867" s="13" t="s">
        <v>720</v>
      </c>
      <c r="D867" s="18"/>
      <c r="E867" s="32"/>
      <c r="F867" s="24"/>
      <c r="G867" s="75"/>
      <c r="H867" s="26"/>
    </row>
    <row r="868" spans="1:8" ht="25.5" x14ac:dyDescent="0.25">
      <c r="A868" s="19"/>
      <c r="B868" s="18">
        <v>166.1</v>
      </c>
      <c r="C868" s="172" t="s">
        <v>721</v>
      </c>
      <c r="D868" s="18" t="s">
        <v>172</v>
      </c>
      <c r="E868" s="173">
        <v>0.3332</v>
      </c>
      <c r="F868" s="24">
        <v>1400</v>
      </c>
      <c r="G868" s="75">
        <f t="shared" si="24"/>
        <v>466.48</v>
      </c>
      <c r="H868" s="43" t="s">
        <v>113</v>
      </c>
    </row>
    <row r="869" spans="1:8" x14ac:dyDescent="0.25">
      <c r="A869" s="19"/>
      <c r="B869" s="18">
        <v>166.2</v>
      </c>
      <c r="C869" s="172" t="s">
        <v>722</v>
      </c>
      <c r="D869" s="18" t="s">
        <v>172</v>
      </c>
      <c r="E869" s="173">
        <v>0.3332</v>
      </c>
      <c r="F869" s="24">
        <v>200</v>
      </c>
      <c r="G869" s="75">
        <f t="shared" si="24"/>
        <v>66.64</v>
      </c>
      <c r="H869" s="43" t="s">
        <v>113</v>
      </c>
    </row>
    <row r="870" spans="1:8" ht="25.5" x14ac:dyDescent="0.25">
      <c r="A870" s="85"/>
      <c r="B870" s="18">
        <v>166.3</v>
      </c>
      <c r="C870" s="84" t="s">
        <v>723</v>
      </c>
      <c r="D870" s="82" t="s">
        <v>172</v>
      </c>
      <c r="E870" s="88">
        <v>1.56</v>
      </c>
      <c r="F870" s="89">
        <v>100</v>
      </c>
      <c r="G870" s="75">
        <f t="shared" si="24"/>
        <v>156</v>
      </c>
      <c r="H870" s="26" t="s">
        <v>113</v>
      </c>
    </row>
    <row r="871" spans="1:8" ht="25.5" x14ac:dyDescent="0.25">
      <c r="A871" s="19"/>
      <c r="B871" s="18">
        <v>166.4</v>
      </c>
      <c r="C871" s="174" t="s">
        <v>724</v>
      </c>
      <c r="D871" s="91" t="s">
        <v>172</v>
      </c>
      <c r="E871" s="36">
        <v>0.22539999999999999</v>
      </c>
      <c r="F871" s="9">
        <v>1000</v>
      </c>
      <c r="G871" s="75">
        <f t="shared" si="24"/>
        <v>225.39999999999998</v>
      </c>
      <c r="H871" s="26" t="s">
        <v>113</v>
      </c>
    </row>
    <row r="872" spans="1:8" x14ac:dyDescent="0.25">
      <c r="A872" s="19"/>
      <c r="B872" s="18">
        <v>166.5</v>
      </c>
      <c r="C872" s="22" t="s">
        <v>725</v>
      </c>
      <c r="D872" s="91" t="s">
        <v>172</v>
      </c>
      <c r="E872" s="36">
        <v>0.22539999999999999</v>
      </c>
      <c r="F872" s="9">
        <v>100</v>
      </c>
      <c r="G872" s="75">
        <f t="shared" si="24"/>
        <v>22.54</v>
      </c>
      <c r="H872" s="26" t="s">
        <v>113</v>
      </c>
    </row>
    <row r="873" spans="1:8" ht="38.25" x14ac:dyDescent="0.25">
      <c r="A873" s="19"/>
      <c r="B873" s="18">
        <v>166.6</v>
      </c>
      <c r="C873" s="48" t="s">
        <v>726</v>
      </c>
      <c r="D873" s="18" t="s">
        <v>172</v>
      </c>
      <c r="E873" s="36">
        <v>0.22539999999999999</v>
      </c>
      <c r="F873" s="37">
        <v>200</v>
      </c>
      <c r="G873" s="75">
        <f t="shared" si="24"/>
        <v>45.08</v>
      </c>
      <c r="H873" s="26" t="s">
        <v>113</v>
      </c>
    </row>
    <row r="874" spans="1:8" ht="25.5" x14ac:dyDescent="0.25">
      <c r="A874" s="85"/>
      <c r="B874" s="18">
        <v>166.7</v>
      </c>
      <c r="C874" s="22" t="s">
        <v>727</v>
      </c>
      <c r="D874" s="82" t="s">
        <v>172</v>
      </c>
      <c r="E874" s="88">
        <v>0.156</v>
      </c>
      <c r="F874" s="98">
        <v>200</v>
      </c>
      <c r="G874" s="75">
        <f t="shared" si="24"/>
        <v>31.2</v>
      </c>
      <c r="H874" s="26" t="s">
        <v>113</v>
      </c>
    </row>
    <row r="875" spans="1:8" ht="25.5" x14ac:dyDescent="0.25">
      <c r="A875" s="17"/>
      <c r="B875" s="18">
        <v>166.8</v>
      </c>
      <c r="C875" s="84" t="s">
        <v>728</v>
      </c>
      <c r="D875" s="82" t="s">
        <v>172</v>
      </c>
      <c r="E875" s="88">
        <v>0.3</v>
      </c>
      <c r="F875" s="89">
        <v>100</v>
      </c>
      <c r="G875" s="75">
        <f t="shared" si="24"/>
        <v>30</v>
      </c>
      <c r="H875" s="26" t="s">
        <v>113</v>
      </c>
    </row>
    <row r="876" spans="1:8" x14ac:dyDescent="0.25">
      <c r="A876" s="17"/>
      <c r="B876" s="18">
        <v>166.9</v>
      </c>
      <c r="C876" s="84" t="s">
        <v>729</v>
      </c>
      <c r="D876" s="82" t="s">
        <v>172</v>
      </c>
      <c r="E876" s="88">
        <v>0.3</v>
      </c>
      <c r="F876" s="89">
        <v>50</v>
      </c>
      <c r="G876" s="75">
        <f t="shared" si="24"/>
        <v>15</v>
      </c>
      <c r="H876" s="26" t="s">
        <v>113</v>
      </c>
    </row>
    <row r="877" spans="1:8" x14ac:dyDescent="0.25">
      <c r="A877" s="19"/>
      <c r="B877" s="18">
        <v>166.1</v>
      </c>
      <c r="C877" s="22" t="s">
        <v>730</v>
      </c>
      <c r="D877" s="91" t="s">
        <v>172</v>
      </c>
      <c r="E877" s="32">
        <v>0.30380000000000001</v>
      </c>
      <c r="F877" s="9">
        <v>1200</v>
      </c>
      <c r="G877" s="75">
        <f t="shared" si="24"/>
        <v>364.56</v>
      </c>
      <c r="H877" s="26" t="s">
        <v>113</v>
      </c>
    </row>
    <row r="878" spans="1:8" x14ac:dyDescent="0.25">
      <c r="A878" s="19"/>
      <c r="B878" s="18">
        <v>166.11</v>
      </c>
      <c r="C878" s="22" t="s">
        <v>731</v>
      </c>
      <c r="D878" s="91" t="s">
        <v>172</v>
      </c>
      <c r="E878" s="104">
        <v>0.156</v>
      </c>
      <c r="F878" s="103">
        <v>2700</v>
      </c>
      <c r="G878" s="75">
        <f t="shared" si="24"/>
        <v>421.2</v>
      </c>
      <c r="H878" s="26" t="s">
        <v>113</v>
      </c>
    </row>
    <row r="879" spans="1:8" ht="38.25" x14ac:dyDescent="0.25">
      <c r="A879" s="85"/>
      <c r="B879" s="18">
        <v>166.12</v>
      </c>
      <c r="C879" s="84" t="s">
        <v>732</v>
      </c>
      <c r="D879" s="82" t="s">
        <v>172</v>
      </c>
      <c r="E879" s="88">
        <v>0.252</v>
      </c>
      <c r="F879" s="89">
        <v>100</v>
      </c>
      <c r="G879" s="75">
        <f t="shared" si="24"/>
        <v>25.2</v>
      </c>
      <c r="H879" s="26" t="s">
        <v>113</v>
      </c>
    </row>
    <row r="880" spans="1:8" x14ac:dyDescent="0.25">
      <c r="A880" s="85"/>
      <c r="B880" s="87"/>
      <c r="C880" s="27" t="s">
        <v>19</v>
      </c>
      <c r="D880" s="19">
        <f>A867</f>
        <v>166</v>
      </c>
      <c r="E880" s="28"/>
      <c r="F880" s="29"/>
      <c r="G880" s="30">
        <f>SUM(G868:G879)</f>
        <v>1869.3000000000002</v>
      </c>
      <c r="H880" s="26"/>
    </row>
    <row r="881" spans="1:8" x14ac:dyDescent="0.25">
      <c r="A881" s="19">
        <v>167</v>
      </c>
      <c r="B881" s="18"/>
      <c r="C881" s="13" t="s">
        <v>733</v>
      </c>
      <c r="D881" s="91"/>
      <c r="E881" s="8"/>
      <c r="F881" s="9"/>
      <c r="G881" s="75"/>
      <c r="H881" s="26"/>
    </row>
    <row r="882" spans="1:8" x14ac:dyDescent="0.25">
      <c r="A882" s="19"/>
      <c r="B882" s="18">
        <v>167.1</v>
      </c>
      <c r="C882" s="22" t="s">
        <v>734</v>
      </c>
      <c r="D882" s="91" t="s">
        <v>172</v>
      </c>
      <c r="E882" s="32">
        <v>3.9199999999999999E-2</v>
      </c>
      <c r="F882" s="9">
        <v>1450</v>
      </c>
      <c r="G882" s="75">
        <f t="shared" si="24"/>
        <v>56.839999999999996</v>
      </c>
      <c r="H882" s="60" t="s">
        <v>113</v>
      </c>
    </row>
    <row r="883" spans="1:8" x14ac:dyDescent="0.25">
      <c r="A883" s="19"/>
      <c r="B883" s="18">
        <v>167.2</v>
      </c>
      <c r="C883" s="22" t="s">
        <v>735</v>
      </c>
      <c r="D883" s="91" t="s">
        <v>172</v>
      </c>
      <c r="E883" s="32">
        <v>4.9000000000000002E-2</v>
      </c>
      <c r="F883" s="9">
        <v>650</v>
      </c>
      <c r="G883" s="75">
        <f t="shared" si="24"/>
        <v>31.85</v>
      </c>
      <c r="H883" s="60" t="s">
        <v>113</v>
      </c>
    </row>
    <row r="884" spans="1:8" x14ac:dyDescent="0.25">
      <c r="A884" s="138"/>
      <c r="B884" s="18">
        <v>167.3</v>
      </c>
      <c r="C884" s="38" t="s">
        <v>736</v>
      </c>
      <c r="D884" s="175" t="s">
        <v>172</v>
      </c>
      <c r="E884" s="176">
        <v>0.08</v>
      </c>
      <c r="F884" s="177">
        <v>30</v>
      </c>
      <c r="G884" s="75">
        <f t="shared" si="24"/>
        <v>2.4</v>
      </c>
      <c r="H884" s="60" t="s">
        <v>113</v>
      </c>
    </row>
    <row r="885" spans="1:8" x14ac:dyDescent="0.25">
      <c r="A885" s="19"/>
      <c r="B885" s="18">
        <v>167.4</v>
      </c>
      <c r="C885" s="22" t="s">
        <v>737</v>
      </c>
      <c r="D885" s="91" t="s">
        <v>172</v>
      </c>
      <c r="E885" s="8">
        <v>2.5999999999999999E-2</v>
      </c>
      <c r="F885" s="9">
        <v>1350</v>
      </c>
      <c r="G885" s="75">
        <f t="shared" si="24"/>
        <v>35.1</v>
      </c>
      <c r="H885" s="60" t="s">
        <v>113</v>
      </c>
    </row>
    <row r="886" spans="1:8" x14ac:dyDescent="0.25">
      <c r="A886" s="19"/>
      <c r="B886" s="18">
        <v>167.5</v>
      </c>
      <c r="C886" s="22" t="s">
        <v>738</v>
      </c>
      <c r="D886" s="91" t="s">
        <v>172</v>
      </c>
      <c r="E886" s="8">
        <v>2.5999999999999999E-2</v>
      </c>
      <c r="F886" s="9">
        <v>1200</v>
      </c>
      <c r="G886" s="75">
        <f t="shared" si="24"/>
        <v>31.2</v>
      </c>
      <c r="H886" s="60" t="s">
        <v>113</v>
      </c>
    </row>
    <row r="887" spans="1:8" x14ac:dyDescent="0.25">
      <c r="A887" s="19"/>
      <c r="B887" s="18">
        <v>167.6</v>
      </c>
      <c r="C887" s="22" t="s">
        <v>739</v>
      </c>
      <c r="D887" s="91" t="s">
        <v>172</v>
      </c>
      <c r="E887" s="32">
        <v>2.9399999999999999E-2</v>
      </c>
      <c r="F887" s="9">
        <v>1100</v>
      </c>
      <c r="G887" s="75">
        <f t="shared" si="24"/>
        <v>32.339999999999996</v>
      </c>
      <c r="H887" s="60" t="s">
        <v>113</v>
      </c>
    </row>
    <row r="888" spans="1:8" x14ac:dyDescent="0.25">
      <c r="A888" s="19"/>
      <c r="B888" s="18">
        <v>167.7</v>
      </c>
      <c r="C888" s="22" t="s">
        <v>740</v>
      </c>
      <c r="D888" s="91" t="s">
        <v>172</v>
      </c>
      <c r="E888" s="32">
        <v>2.9399999999999999E-2</v>
      </c>
      <c r="F888" s="9">
        <v>2</v>
      </c>
      <c r="G888" s="75">
        <f t="shared" si="24"/>
        <v>5.8799999999999998E-2</v>
      </c>
      <c r="H888" s="60" t="s">
        <v>113</v>
      </c>
    </row>
    <row r="889" spans="1:8" x14ac:dyDescent="0.25">
      <c r="A889" s="19"/>
      <c r="B889" s="18">
        <v>167.8</v>
      </c>
      <c r="C889" s="22" t="s">
        <v>741</v>
      </c>
      <c r="D889" s="18" t="s">
        <v>172</v>
      </c>
      <c r="E889" s="32">
        <v>2.9399999999999999E-2</v>
      </c>
      <c r="F889" s="24">
        <v>200</v>
      </c>
      <c r="G889" s="75">
        <f t="shared" si="24"/>
        <v>5.88</v>
      </c>
      <c r="H889" s="60" t="s">
        <v>113</v>
      </c>
    </row>
    <row r="890" spans="1:8" x14ac:dyDescent="0.25">
      <c r="A890" s="178"/>
      <c r="B890" s="18">
        <v>167.9</v>
      </c>
      <c r="C890" s="22" t="s">
        <v>742</v>
      </c>
      <c r="D890" s="26" t="s">
        <v>172</v>
      </c>
      <c r="E890" s="92">
        <v>0.18</v>
      </c>
      <c r="F890" s="24">
        <v>200</v>
      </c>
      <c r="G890" s="75">
        <f t="shared" si="24"/>
        <v>36</v>
      </c>
      <c r="H890" s="60" t="s">
        <v>113</v>
      </c>
    </row>
    <row r="891" spans="1:8" x14ac:dyDescent="0.25">
      <c r="A891" s="19"/>
      <c r="B891" s="71">
        <v>167.1</v>
      </c>
      <c r="C891" s="22" t="s">
        <v>743</v>
      </c>
      <c r="D891" s="18" t="s">
        <v>172</v>
      </c>
      <c r="E891" s="92">
        <v>5</v>
      </c>
      <c r="F891" s="24">
        <v>2</v>
      </c>
      <c r="G891" s="75">
        <f t="shared" si="24"/>
        <v>10</v>
      </c>
      <c r="H891" s="43" t="s">
        <v>113</v>
      </c>
    </row>
    <row r="892" spans="1:8" x14ac:dyDescent="0.25">
      <c r="A892" s="19"/>
      <c r="B892" s="71"/>
      <c r="C892" s="27" t="s">
        <v>19</v>
      </c>
      <c r="D892" s="19">
        <f>A881</f>
        <v>167</v>
      </c>
      <c r="E892" s="28"/>
      <c r="F892" s="29"/>
      <c r="G892" s="30">
        <f>SUM(G882:G891)</f>
        <v>241.66879999999998</v>
      </c>
      <c r="H892" s="43"/>
    </row>
    <row r="893" spans="1:8" x14ac:dyDescent="0.25">
      <c r="A893" s="19">
        <v>168</v>
      </c>
      <c r="B893" s="81"/>
      <c r="C893" s="31" t="s">
        <v>744</v>
      </c>
      <c r="D893" s="143"/>
      <c r="E893" s="8"/>
      <c r="F893" s="9"/>
      <c r="G893" s="75"/>
      <c r="H893" s="26"/>
    </row>
    <row r="894" spans="1:8" ht="38.25" x14ac:dyDescent="0.25">
      <c r="A894" s="19"/>
      <c r="B894" s="18">
        <v>168.1</v>
      </c>
      <c r="C894" s="48" t="s">
        <v>745</v>
      </c>
      <c r="D894" s="91" t="s">
        <v>172</v>
      </c>
      <c r="E894" s="8">
        <v>0.06</v>
      </c>
      <c r="F894" s="9">
        <v>2880</v>
      </c>
      <c r="G894" s="75">
        <f t="shared" si="24"/>
        <v>172.79999999999998</v>
      </c>
      <c r="H894" s="43" t="s">
        <v>113</v>
      </c>
    </row>
    <row r="895" spans="1:8" ht="38.25" x14ac:dyDescent="0.25">
      <c r="A895" s="19"/>
      <c r="B895" s="82">
        <v>168.2</v>
      </c>
      <c r="C895" s="22" t="s">
        <v>746</v>
      </c>
      <c r="D895" s="91" t="s">
        <v>172</v>
      </c>
      <c r="E895" s="8">
        <v>0.03</v>
      </c>
      <c r="F895" s="9">
        <v>12000</v>
      </c>
      <c r="G895" s="75">
        <f t="shared" si="24"/>
        <v>360</v>
      </c>
      <c r="H895" s="43" t="s">
        <v>113</v>
      </c>
    </row>
    <row r="896" spans="1:8" ht="25.5" x14ac:dyDescent="0.25">
      <c r="A896" s="19"/>
      <c r="B896" s="18">
        <v>168.3</v>
      </c>
      <c r="C896" s="22" t="s">
        <v>747</v>
      </c>
      <c r="D896" s="91" t="s">
        <v>172</v>
      </c>
      <c r="E896" s="8">
        <v>0.01</v>
      </c>
      <c r="F896" s="9">
        <v>26000</v>
      </c>
      <c r="G896" s="75">
        <f t="shared" si="24"/>
        <v>260</v>
      </c>
      <c r="H896" s="43" t="s">
        <v>113</v>
      </c>
    </row>
    <row r="897" spans="1:8" ht="25.5" x14ac:dyDescent="0.25">
      <c r="A897" s="19"/>
      <c r="B897" s="82">
        <v>168.4</v>
      </c>
      <c r="C897" s="48" t="s">
        <v>748</v>
      </c>
      <c r="D897" s="143" t="s">
        <v>172</v>
      </c>
      <c r="E897" s="8">
        <v>0.05</v>
      </c>
      <c r="F897" s="9">
        <v>3840</v>
      </c>
      <c r="G897" s="75">
        <f t="shared" si="24"/>
        <v>192</v>
      </c>
      <c r="H897" s="43" t="s">
        <v>113</v>
      </c>
    </row>
    <row r="898" spans="1:8" ht="38.25" x14ac:dyDescent="0.25">
      <c r="A898" s="19"/>
      <c r="B898" s="18">
        <v>168.5</v>
      </c>
      <c r="C898" s="22" t="s">
        <v>749</v>
      </c>
      <c r="D898" s="91" t="s">
        <v>172</v>
      </c>
      <c r="E898" s="104">
        <v>0.02</v>
      </c>
      <c r="F898" s="103">
        <v>11000</v>
      </c>
      <c r="G898" s="75">
        <f t="shared" si="24"/>
        <v>220</v>
      </c>
      <c r="H898" s="43" t="s">
        <v>113</v>
      </c>
    </row>
    <row r="899" spans="1:8" ht="25.5" x14ac:dyDescent="0.25">
      <c r="A899" s="19"/>
      <c r="B899" s="82">
        <v>168.6</v>
      </c>
      <c r="C899" s="48" t="s">
        <v>750</v>
      </c>
      <c r="D899" s="91" t="s">
        <v>172</v>
      </c>
      <c r="E899" s="8">
        <v>0.06</v>
      </c>
      <c r="F899" s="9">
        <v>4320</v>
      </c>
      <c r="G899" s="75">
        <f t="shared" si="24"/>
        <v>259.2</v>
      </c>
      <c r="H899" s="43" t="s">
        <v>113</v>
      </c>
    </row>
    <row r="900" spans="1:8" x14ac:dyDescent="0.25">
      <c r="A900" s="124"/>
      <c r="B900" s="82"/>
      <c r="C900" s="31" t="s">
        <v>751</v>
      </c>
      <c r="D900" s="91"/>
      <c r="E900" s="104"/>
      <c r="F900" s="103"/>
      <c r="G900" s="75"/>
      <c r="H900" s="26"/>
    </row>
    <row r="901" spans="1:8" ht="51" x14ac:dyDescent="0.25">
      <c r="A901" s="19"/>
      <c r="B901" s="82">
        <v>168.7</v>
      </c>
      <c r="C901" s="22" t="s">
        <v>752</v>
      </c>
      <c r="D901" s="91" t="s">
        <v>172</v>
      </c>
      <c r="E901" s="104">
        <v>0.08</v>
      </c>
      <c r="F901" s="103">
        <v>15360</v>
      </c>
      <c r="G901" s="75">
        <f t="shared" si="24"/>
        <v>1228.8</v>
      </c>
      <c r="H901" s="43" t="s">
        <v>113</v>
      </c>
    </row>
    <row r="902" spans="1:8" ht="38.25" x14ac:dyDescent="0.25">
      <c r="A902" s="19"/>
      <c r="B902" s="18">
        <v>168.8</v>
      </c>
      <c r="C902" s="22" t="s">
        <v>753</v>
      </c>
      <c r="D902" s="91" t="s">
        <v>172</v>
      </c>
      <c r="E902" s="104">
        <v>0.08</v>
      </c>
      <c r="F902" s="103">
        <v>3840</v>
      </c>
      <c r="G902" s="75">
        <f t="shared" si="24"/>
        <v>307.2</v>
      </c>
      <c r="H902" s="43" t="s">
        <v>113</v>
      </c>
    </row>
    <row r="903" spans="1:8" ht="38.25" x14ac:dyDescent="0.25">
      <c r="A903" s="19"/>
      <c r="B903" s="82">
        <v>168.9</v>
      </c>
      <c r="C903" s="48" t="s">
        <v>754</v>
      </c>
      <c r="D903" s="91" t="s">
        <v>172</v>
      </c>
      <c r="E903" s="8">
        <v>7.0000000000000007E-2</v>
      </c>
      <c r="F903" s="9">
        <v>22080</v>
      </c>
      <c r="G903" s="75">
        <f t="shared" si="24"/>
        <v>1545.6000000000001</v>
      </c>
      <c r="H903" s="43" t="s">
        <v>113</v>
      </c>
    </row>
    <row r="904" spans="1:8" ht="38.25" x14ac:dyDescent="0.25">
      <c r="A904" s="124"/>
      <c r="B904" s="179">
        <v>168.1</v>
      </c>
      <c r="C904" s="22" t="s">
        <v>755</v>
      </c>
      <c r="D904" s="91" t="s">
        <v>172</v>
      </c>
      <c r="E904" s="104">
        <v>0.08</v>
      </c>
      <c r="F904" s="103">
        <v>25800</v>
      </c>
      <c r="G904" s="75">
        <f t="shared" si="24"/>
        <v>2064</v>
      </c>
      <c r="H904" s="43" t="s">
        <v>113</v>
      </c>
    </row>
    <row r="905" spans="1:8" ht="38.25" x14ac:dyDescent="0.25">
      <c r="A905" s="124"/>
      <c r="B905" s="71">
        <v>168.11</v>
      </c>
      <c r="C905" s="22" t="s">
        <v>756</v>
      </c>
      <c r="D905" s="91" t="s">
        <v>172</v>
      </c>
      <c r="E905" s="104">
        <v>0.09</v>
      </c>
      <c r="F905" s="103">
        <v>31008</v>
      </c>
      <c r="G905" s="75">
        <f t="shared" si="24"/>
        <v>2790.72</v>
      </c>
      <c r="H905" s="43" t="s">
        <v>113</v>
      </c>
    </row>
    <row r="906" spans="1:8" x14ac:dyDescent="0.25">
      <c r="A906" s="19"/>
      <c r="B906" s="82"/>
      <c r="C906" s="67" t="s">
        <v>757</v>
      </c>
      <c r="D906" s="91"/>
      <c r="E906" s="8"/>
      <c r="F906" s="9"/>
      <c r="G906" s="75">
        <f t="shared" si="24"/>
        <v>0</v>
      </c>
      <c r="H906" s="26"/>
    </row>
    <row r="907" spans="1:8" ht="25.5" x14ac:dyDescent="0.25">
      <c r="A907" s="19"/>
      <c r="B907" s="71">
        <v>168.12</v>
      </c>
      <c r="C907" s="48" t="s">
        <v>758</v>
      </c>
      <c r="D907" s="91" t="s">
        <v>759</v>
      </c>
      <c r="E907" s="8">
        <v>0.12</v>
      </c>
      <c r="F907" s="9">
        <v>200</v>
      </c>
      <c r="G907" s="75">
        <f t="shared" si="24"/>
        <v>24</v>
      </c>
      <c r="H907" s="26" t="s">
        <v>113</v>
      </c>
    </row>
    <row r="908" spans="1:8" ht="25.5" x14ac:dyDescent="0.25">
      <c r="A908" s="17"/>
      <c r="B908" s="82">
        <v>168.13</v>
      </c>
      <c r="C908" s="48" t="s">
        <v>760</v>
      </c>
      <c r="D908" s="91" t="s">
        <v>172</v>
      </c>
      <c r="E908" s="8">
        <v>0.28999999999999998</v>
      </c>
      <c r="F908" s="9">
        <v>110</v>
      </c>
      <c r="G908" s="75">
        <f t="shared" si="24"/>
        <v>31.9</v>
      </c>
      <c r="H908" s="43" t="s">
        <v>113</v>
      </c>
    </row>
    <row r="909" spans="1:8" x14ac:dyDescent="0.25">
      <c r="A909" s="17"/>
      <c r="B909" s="82"/>
      <c r="C909" s="27" t="s">
        <v>19</v>
      </c>
      <c r="D909" s="19">
        <f>A893</f>
        <v>168</v>
      </c>
      <c r="E909" s="28"/>
      <c r="F909" s="29"/>
      <c r="G909" s="30">
        <f>SUM(G894:G908)</f>
        <v>9456.2199999999993</v>
      </c>
      <c r="H909" s="43"/>
    </row>
    <row r="910" spans="1:8" ht="25.5" x14ac:dyDescent="0.25">
      <c r="A910" s="85">
        <v>169</v>
      </c>
      <c r="B910" s="16"/>
      <c r="C910" s="84" t="s">
        <v>761</v>
      </c>
      <c r="D910" s="82" t="s">
        <v>172</v>
      </c>
      <c r="E910" s="88">
        <v>2.9000000000000001E-2</v>
      </c>
      <c r="F910" s="89">
        <v>9600</v>
      </c>
      <c r="G910" s="75">
        <f t="shared" si="24"/>
        <v>278.40000000000003</v>
      </c>
      <c r="H910" s="26" t="s">
        <v>113</v>
      </c>
    </row>
    <row r="911" spans="1:8" x14ac:dyDescent="0.25">
      <c r="A911" s="85"/>
      <c r="B911" s="16"/>
      <c r="C911" s="27" t="s">
        <v>19</v>
      </c>
      <c r="D911" s="19">
        <f>A910</f>
        <v>169</v>
      </c>
      <c r="E911" s="28"/>
      <c r="F911" s="29"/>
      <c r="G911" s="30">
        <f>SUM(G910)</f>
        <v>278.40000000000003</v>
      </c>
      <c r="H911" s="26"/>
    </row>
    <row r="912" spans="1:8" x14ac:dyDescent="0.25">
      <c r="A912" s="19">
        <v>170</v>
      </c>
      <c r="B912" s="81"/>
      <c r="C912" s="31" t="s">
        <v>762</v>
      </c>
      <c r="D912" s="143"/>
      <c r="E912" s="8"/>
      <c r="F912" s="9"/>
      <c r="G912" s="75"/>
      <c r="H912" s="26"/>
    </row>
    <row r="913" spans="1:8" ht="25.5" x14ac:dyDescent="0.25">
      <c r="A913" s="102"/>
      <c r="B913" s="87">
        <v>170.1</v>
      </c>
      <c r="C913" s="48" t="s">
        <v>763</v>
      </c>
      <c r="D913" s="91" t="s">
        <v>172</v>
      </c>
      <c r="E913" s="8">
        <v>0.04</v>
      </c>
      <c r="F913" s="9">
        <v>20000</v>
      </c>
      <c r="G913" s="75">
        <f t="shared" si="24"/>
        <v>800</v>
      </c>
      <c r="H913" s="18" t="s">
        <v>113</v>
      </c>
    </row>
    <row r="914" spans="1:8" ht="63.75" x14ac:dyDescent="0.25">
      <c r="A914" s="19"/>
      <c r="B914" s="18">
        <v>170.2</v>
      </c>
      <c r="C914" s="22" t="s">
        <v>764</v>
      </c>
      <c r="D914" s="91" t="s">
        <v>172</v>
      </c>
      <c r="E914" s="8">
        <v>0.05</v>
      </c>
      <c r="F914" s="9">
        <v>14500</v>
      </c>
      <c r="G914" s="75">
        <f t="shared" si="24"/>
        <v>725</v>
      </c>
      <c r="H914" s="18" t="s">
        <v>113</v>
      </c>
    </row>
    <row r="915" spans="1:8" ht="63.75" x14ac:dyDescent="0.25">
      <c r="A915" s="19"/>
      <c r="B915" s="87">
        <v>170.3</v>
      </c>
      <c r="C915" s="22" t="s">
        <v>765</v>
      </c>
      <c r="D915" s="91" t="s">
        <v>172</v>
      </c>
      <c r="E915" s="8">
        <v>0.04</v>
      </c>
      <c r="F915" s="9">
        <v>2200</v>
      </c>
      <c r="G915" s="75">
        <f t="shared" si="24"/>
        <v>88</v>
      </c>
      <c r="H915" s="18" t="s">
        <v>113</v>
      </c>
    </row>
    <row r="916" spans="1:8" ht="38.25" x14ac:dyDescent="0.25">
      <c r="A916" s="102"/>
      <c r="B916" s="18">
        <v>170.4</v>
      </c>
      <c r="C916" s="22" t="s">
        <v>766</v>
      </c>
      <c r="D916" s="91" t="s">
        <v>172</v>
      </c>
      <c r="E916" s="8">
        <v>0.5</v>
      </c>
      <c r="F916" s="9">
        <v>6200</v>
      </c>
      <c r="G916" s="75">
        <f t="shared" si="24"/>
        <v>3100</v>
      </c>
      <c r="H916" s="18" t="s">
        <v>113</v>
      </c>
    </row>
    <row r="917" spans="1:8" ht="38.25" x14ac:dyDescent="0.25">
      <c r="A917" s="19"/>
      <c r="B917" s="87">
        <v>170.5</v>
      </c>
      <c r="C917" s="22" t="s">
        <v>767</v>
      </c>
      <c r="D917" s="87" t="s">
        <v>172</v>
      </c>
      <c r="E917" s="88">
        <v>0.15</v>
      </c>
      <c r="F917" s="89">
        <v>5750</v>
      </c>
      <c r="G917" s="75">
        <f t="shared" si="24"/>
        <v>862.5</v>
      </c>
      <c r="H917" s="18" t="s">
        <v>113</v>
      </c>
    </row>
    <row r="918" spans="1:8" x14ac:dyDescent="0.25">
      <c r="A918" s="19"/>
      <c r="B918" s="87"/>
      <c r="C918" s="27" t="s">
        <v>19</v>
      </c>
      <c r="D918" s="19">
        <v>170</v>
      </c>
      <c r="E918" s="28"/>
      <c r="F918" s="29"/>
      <c r="G918" s="30">
        <f>SUM(G913:G917)</f>
        <v>5575.5</v>
      </c>
      <c r="H918" s="18"/>
    </row>
    <row r="919" spans="1:8" ht="15.75" x14ac:dyDescent="0.25">
      <c r="A919" s="19">
        <v>171</v>
      </c>
      <c r="B919" s="180"/>
      <c r="C919" s="90" t="s">
        <v>768</v>
      </c>
      <c r="D919" s="181"/>
      <c r="E919" s="182"/>
      <c r="F919" s="183"/>
      <c r="G919" s="75"/>
      <c r="H919" s="158"/>
    </row>
    <row r="920" spans="1:8" ht="25.5" x14ac:dyDescent="0.25">
      <c r="A920" s="17"/>
      <c r="B920" s="26">
        <v>171.1</v>
      </c>
      <c r="C920" s="48" t="s">
        <v>769</v>
      </c>
      <c r="D920" s="18" t="s">
        <v>172</v>
      </c>
      <c r="E920" s="32">
        <v>0.34</v>
      </c>
      <c r="F920" s="24">
        <v>1000</v>
      </c>
      <c r="G920" s="75">
        <f t="shared" si="24"/>
        <v>340</v>
      </c>
      <c r="H920" s="18" t="s">
        <v>113</v>
      </c>
    </row>
    <row r="921" spans="1:8" ht="38.25" x14ac:dyDescent="0.25">
      <c r="A921" s="19"/>
      <c r="B921" s="18">
        <v>171.2</v>
      </c>
      <c r="C921" s="48" t="s">
        <v>770</v>
      </c>
      <c r="D921" s="18" t="s">
        <v>172</v>
      </c>
      <c r="E921" s="36">
        <v>0.4</v>
      </c>
      <c r="F921" s="24" t="s">
        <v>222</v>
      </c>
      <c r="G921" s="75">
        <f t="shared" si="24"/>
        <v>80</v>
      </c>
      <c r="H921" s="18" t="s">
        <v>113</v>
      </c>
    </row>
    <row r="922" spans="1:8" ht="38.25" x14ac:dyDescent="0.25">
      <c r="A922" s="124"/>
      <c r="B922" s="26">
        <v>171.3</v>
      </c>
      <c r="C922" s="22" t="s">
        <v>771</v>
      </c>
      <c r="D922" s="91" t="s">
        <v>172</v>
      </c>
      <c r="E922" s="104">
        <v>0.7</v>
      </c>
      <c r="F922" s="103">
        <v>1000</v>
      </c>
      <c r="G922" s="75">
        <f t="shared" ref="G922:G985" si="25">E922*F922</f>
        <v>700</v>
      </c>
      <c r="H922" s="18" t="s">
        <v>113</v>
      </c>
    </row>
    <row r="923" spans="1:8" ht="25.5" x14ac:dyDescent="0.25">
      <c r="A923" s="17"/>
      <c r="B923" s="18">
        <v>171.4</v>
      </c>
      <c r="C923" s="48" t="s">
        <v>772</v>
      </c>
      <c r="D923" s="18" t="s">
        <v>172</v>
      </c>
      <c r="E923" s="32">
        <v>0.4</v>
      </c>
      <c r="F923" s="24">
        <v>500</v>
      </c>
      <c r="G923" s="75">
        <f t="shared" si="25"/>
        <v>200</v>
      </c>
      <c r="H923" s="18" t="s">
        <v>113</v>
      </c>
    </row>
    <row r="924" spans="1:8" ht="51" x14ac:dyDescent="0.25">
      <c r="A924" s="19"/>
      <c r="B924" s="26">
        <v>171.5</v>
      </c>
      <c r="C924" s="22" t="s">
        <v>773</v>
      </c>
      <c r="D924" s="91" t="s">
        <v>172</v>
      </c>
      <c r="E924" s="8">
        <v>0.252577</v>
      </c>
      <c r="F924" s="9">
        <v>500</v>
      </c>
      <c r="G924" s="75">
        <f t="shared" si="25"/>
        <v>126.2885</v>
      </c>
      <c r="H924" s="18" t="s">
        <v>113</v>
      </c>
    </row>
    <row r="925" spans="1:8" ht="38.25" x14ac:dyDescent="0.25">
      <c r="A925" s="19"/>
      <c r="B925" s="18">
        <v>171.6</v>
      </c>
      <c r="C925" s="48" t="s">
        <v>774</v>
      </c>
      <c r="D925" s="87" t="s">
        <v>172</v>
      </c>
      <c r="E925" s="88">
        <v>0.36</v>
      </c>
      <c r="F925" s="24">
        <v>500</v>
      </c>
      <c r="G925" s="75">
        <f t="shared" si="25"/>
        <v>180</v>
      </c>
      <c r="H925" s="18" t="s">
        <v>113</v>
      </c>
    </row>
    <row r="926" spans="1:8" x14ac:dyDescent="0.25">
      <c r="A926" s="19"/>
      <c r="B926" s="26"/>
      <c r="C926" s="27" t="s">
        <v>19</v>
      </c>
      <c r="D926" s="19">
        <f>A919</f>
        <v>171</v>
      </c>
      <c r="E926" s="28"/>
      <c r="F926" s="29"/>
      <c r="G926" s="30">
        <f>SUM(G920:G925)</f>
        <v>1626.2885000000001</v>
      </c>
      <c r="H926" s="18"/>
    </row>
    <row r="927" spans="1:8" ht="25.5" x14ac:dyDescent="0.25">
      <c r="A927" s="85">
        <v>172</v>
      </c>
      <c r="B927" s="18"/>
      <c r="C927" s="84" t="s">
        <v>775</v>
      </c>
      <c r="D927" s="91" t="s">
        <v>172</v>
      </c>
      <c r="E927" s="88">
        <v>9.3800000000000008</v>
      </c>
      <c r="F927" s="89">
        <v>70</v>
      </c>
      <c r="G927" s="75">
        <f t="shared" si="25"/>
        <v>656.6</v>
      </c>
      <c r="H927" s="26" t="s">
        <v>113</v>
      </c>
    </row>
    <row r="928" spans="1:8" x14ac:dyDescent="0.25">
      <c r="A928" s="85"/>
      <c r="B928" s="18"/>
      <c r="C928" s="27" t="s">
        <v>19</v>
      </c>
      <c r="D928" s="19">
        <f>A927</f>
        <v>172</v>
      </c>
      <c r="E928" s="28"/>
      <c r="F928" s="29"/>
      <c r="G928" s="30">
        <f>SUM(G927)</f>
        <v>656.6</v>
      </c>
      <c r="H928" s="26"/>
    </row>
    <row r="929" spans="1:8" x14ac:dyDescent="0.25">
      <c r="A929" s="19">
        <v>173</v>
      </c>
      <c r="B929" s="18"/>
      <c r="C929" s="13" t="s">
        <v>776</v>
      </c>
      <c r="D929" s="91"/>
      <c r="E929" s="8"/>
      <c r="F929" s="9"/>
      <c r="G929" s="75">
        <f t="shared" si="25"/>
        <v>0</v>
      </c>
      <c r="H929" s="26"/>
    </row>
    <row r="930" spans="1:8" ht="25.5" x14ac:dyDescent="0.25">
      <c r="A930" s="19"/>
      <c r="B930" s="18"/>
      <c r="C930" s="22" t="s">
        <v>777</v>
      </c>
      <c r="D930" s="18" t="s">
        <v>172</v>
      </c>
      <c r="E930" s="36">
        <v>0.8</v>
      </c>
      <c r="F930" s="37">
        <v>300</v>
      </c>
      <c r="G930" s="75">
        <f t="shared" si="25"/>
        <v>240</v>
      </c>
      <c r="H930" s="26" t="s">
        <v>113</v>
      </c>
    </row>
    <row r="931" spans="1:8" x14ac:dyDescent="0.25">
      <c r="A931" s="19"/>
      <c r="B931" s="18"/>
      <c r="C931" s="27" t="s">
        <v>19</v>
      </c>
      <c r="D931" s="19">
        <f>A929</f>
        <v>173</v>
      </c>
      <c r="E931" s="28"/>
      <c r="F931" s="29"/>
      <c r="G931" s="30">
        <f>SUM(G930)</f>
        <v>240</v>
      </c>
      <c r="H931" s="26"/>
    </row>
    <row r="932" spans="1:8" ht="38.25" x14ac:dyDescent="0.25">
      <c r="A932" s="19">
        <v>174</v>
      </c>
      <c r="B932" s="18"/>
      <c r="C932" s="48" t="s">
        <v>778</v>
      </c>
      <c r="D932" s="18" t="s">
        <v>779</v>
      </c>
      <c r="E932" s="32">
        <v>0.59</v>
      </c>
      <c r="F932" s="24">
        <v>250</v>
      </c>
      <c r="G932" s="75">
        <f t="shared" si="25"/>
        <v>147.5</v>
      </c>
      <c r="H932" s="26" t="s">
        <v>113</v>
      </c>
    </row>
    <row r="933" spans="1:8" x14ac:dyDescent="0.25">
      <c r="A933" s="19"/>
      <c r="B933" s="18"/>
      <c r="C933" s="27" t="s">
        <v>19</v>
      </c>
      <c r="D933" s="19">
        <f>A932</f>
        <v>174</v>
      </c>
      <c r="E933" s="28"/>
      <c r="F933" s="29"/>
      <c r="G933" s="30">
        <f>SUM(G932)</f>
        <v>147.5</v>
      </c>
      <c r="H933" s="26"/>
    </row>
    <row r="934" spans="1:8" ht="15.75" x14ac:dyDescent="0.25">
      <c r="A934" s="19">
        <v>175</v>
      </c>
      <c r="B934" s="158"/>
      <c r="C934" s="90" t="s">
        <v>780</v>
      </c>
      <c r="D934" s="91"/>
      <c r="E934" s="8"/>
      <c r="F934" s="9"/>
      <c r="G934" s="75"/>
      <c r="H934" s="26"/>
    </row>
    <row r="935" spans="1:8" x14ac:dyDescent="0.25">
      <c r="A935" s="19"/>
      <c r="B935" s="18">
        <v>175.1</v>
      </c>
      <c r="C935" s="48" t="s">
        <v>781</v>
      </c>
      <c r="D935" s="91" t="s">
        <v>172</v>
      </c>
      <c r="E935" s="8">
        <v>5.2</v>
      </c>
      <c r="F935" s="24">
        <v>420</v>
      </c>
      <c r="G935" s="75">
        <f t="shared" si="25"/>
        <v>2184</v>
      </c>
      <c r="H935" s="18" t="s">
        <v>113</v>
      </c>
    </row>
    <row r="936" spans="1:8" x14ac:dyDescent="0.25">
      <c r="A936" s="102"/>
      <c r="B936" s="143">
        <v>175.2</v>
      </c>
      <c r="C936" s="48" t="s">
        <v>782</v>
      </c>
      <c r="D936" s="91" t="s">
        <v>172</v>
      </c>
      <c r="E936" s="8">
        <v>3.16</v>
      </c>
      <c r="F936" s="9">
        <v>500</v>
      </c>
      <c r="G936" s="75">
        <f t="shared" si="25"/>
        <v>1580</v>
      </c>
      <c r="H936" s="18" t="s">
        <v>113</v>
      </c>
    </row>
    <row r="937" spans="1:8" ht="25.5" x14ac:dyDescent="0.25">
      <c r="A937" s="102"/>
      <c r="B937" s="18">
        <v>175.3</v>
      </c>
      <c r="C937" s="48" t="s">
        <v>783</v>
      </c>
      <c r="D937" s="91" t="s">
        <v>172</v>
      </c>
      <c r="E937" s="8">
        <v>3.16</v>
      </c>
      <c r="F937" s="9">
        <v>200</v>
      </c>
      <c r="G937" s="75">
        <f t="shared" si="25"/>
        <v>632</v>
      </c>
      <c r="H937" s="18" t="s">
        <v>113</v>
      </c>
    </row>
    <row r="938" spans="1:8" ht="25.5" x14ac:dyDescent="0.25">
      <c r="A938" s="19"/>
      <c r="B938" s="143">
        <v>175.4</v>
      </c>
      <c r="C938" s="48" t="s">
        <v>784</v>
      </c>
      <c r="D938" s="91" t="s">
        <v>172</v>
      </c>
      <c r="E938" s="8">
        <v>9.27</v>
      </c>
      <c r="F938" s="24">
        <v>50</v>
      </c>
      <c r="G938" s="75">
        <f t="shared" si="25"/>
        <v>463.5</v>
      </c>
      <c r="H938" s="18" t="s">
        <v>113</v>
      </c>
    </row>
    <row r="939" spans="1:8" ht="25.5" x14ac:dyDescent="0.25">
      <c r="A939" s="19"/>
      <c r="B939" s="18">
        <v>175.5</v>
      </c>
      <c r="C939" s="48" t="s">
        <v>785</v>
      </c>
      <c r="D939" s="91" t="s">
        <v>172</v>
      </c>
      <c r="E939" s="8">
        <v>0.99</v>
      </c>
      <c r="F939" s="9">
        <v>375</v>
      </c>
      <c r="G939" s="75">
        <f t="shared" si="25"/>
        <v>371.25</v>
      </c>
      <c r="H939" s="18" t="s">
        <v>113</v>
      </c>
    </row>
    <row r="940" spans="1:8" x14ac:dyDescent="0.25">
      <c r="A940" s="17"/>
      <c r="B940" s="143">
        <v>175.6</v>
      </c>
      <c r="C940" s="48" t="s">
        <v>786</v>
      </c>
      <c r="D940" s="91" t="s">
        <v>172</v>
      </c>
      <c r="E940" s="8">
        <v>0.8</v>
      </c>
      <c r="F940" s="9">
        <v>80</v>
      </c>
      <c r="G940" s="75">
        <f t="shared" si="25"/>
        <v>64</v>
      </c>
      <c r="H940" s="18" t="s">
        <v>113</v>
      </c>
    </row>
    <row r="941" spans="1:8" ht="25.5" x14ac:dyDescent="0.25">
      <c r="A941" s="19"/>
      <c r="B941" s="18">
        <v>175.7</v>
      </c>
      <c r="C941" s="48" t="s">
        <v>787</v>
      </c>
      <c r="D941" s="91" t="s">
        <v>172</v>
      </c>
      <c r="E941" s="8">
        <v>2.8</v>
      </c>
      <c r="F941" s="24">
        <v>900</v>
      </c>
      <c r="G941" s="75">
        <f t="shared" si="25"/>
        <v>2520</v>
      </c>
      <c r="H941" s="18" t="s">
        <v>113</v>
      </c>
    </row>
    <row r="942" spans="1:8" ht="25.5" x14ac:dyDescent="0.25">
      <c r="A942" s="19"/>
      <c r="B942" s="143">
        <v>175.8</v>
      </c>
      <c r="C942" s="48" t="s">
        <v>788</v>
      </c>
      <c r="D942" s="87" t="s">
        <v>172</v>
      </c>
      <c r="E942" s="88">
        <v>0.36</v>
      </c>
      <c r="F942" s="24">
        <v>700</v>
      </c>
      <c r="G942" s="75">
        <f t="shared" si="25"/>
        <v>252</v>
      </c>
      <c r="H942" s="18" t="s">
        <v>113</v>
      </c>
    </row>
    <row r="943" spans="1:8" x14ac:dyDescent="0.25">
      <c r="A943" s="19"/>
      <c r="B943" s="143"/>
      <c r="C943" s="27" t="s">
        <v>19</v>
      </c>
      <c r="D943" s="19">
        <f>A934</f>
        <v>175</v>
      </c>
      <c r="E943" s="28"/>
      <c r="F943" s="29"/>
      <c r="G943" s="30">
        <f>SUM(G935:G942)</f>
        <v>8066.75</v>
      </c>
      <c r="H943" s="18"/>
    </row>
    <row r="944" spans="1:8" ht="15.75" x14ac:dyDescent="0.25">
      <c r="A944" s="184">
        <v>176</v>
      </c>
      <c r="B944" s="185"/>
      <c r="C944" s="145" t="s">
        <v>789</v>
      </c>
      <c r="D944" s="91"/>
      <c r="E944" s="8"/>
      <c r="F944" s="9"/>
      <c r="G944" s="75"/>
      <c r="H944" s="18"/>
    </row>
    <row r="945" spans="1:8" ht="25.5" x14ac:dyDescent="0.25">
      <c r="A945" s="19"/>
      <c r="B945" s="18">
        <v>176.1</v>
      </c>
      <c r="C945" s="48" t="s">
        <v>790</v>
      </c>
      <c r="D945" s="143" t="s">
        <v>172</v>
      </c>
      <c r="E945" s="8">
        <v>0.127</v>
      </c>
      <c r="F945" s="9">
        <v>1000</v>
      </c>
      <c r="G945" s="75">
        <f t="shared" si="25"/>
        <v>127</v>
      </c>
      <c r="H945" s="18" t="s">
        <v>113</v>
      </c>
    </row>
    <row r="946" spans="1:8" ht="25.5" x14ac:dyDescent="0.25">
      <c r="A946" s="19"/>
      <c r="B946" s="18">
        <v>176.2</v>
      </c>
      <c r="C946" s="22" t="s">
        <v>791</v>
      </c>
      <c r="D946" s="91" t="s">
        <v>172</v>
      </c>
      <c r="E946" s="92">
        <v>0.34</v>
      </c>
      <c r="F946" s="9">
        <v>1000</v>
      </c>
      <c r="G946" s="75">
        <f t="shared" si="25"/>
        <v>340</v>
      </c>
      <c r="H946" s="18" t="s">
        <v>113</v>
      </c>
    </row>
    <row r="947" spans="1:8" ht="25.5" x14ac:dyDescent="0.25">
      <c r="A947" s="19"/>
      <c r="B947" s="18">
        <v>176.3</v>
      </c>
      <c r="C947" s="22" t="s">
        <v>792</v>
      </c>
      <c r="D947" s="91" t="s">
        <v>172</v>
      </c>
      <c r="E947" s="92">
        <v>0.33300000000000002</v>
      </c>
      <c r="F947" s="9">
        <v>500</v>
      </c>
      <c r="G947" s="75">
        <f>E947*F947</f>
        <v>166.5</v>
      </c>
      <c r="H947" s="18" t="s">
        <v>113</v>
      </c>
    </row>
    <row r="948" spans="1:8" x14ac:dyDescent="0.25">
      <c r="A948" s="19"/>
      <c r="B948" s="18">
        <v>176.4</v>
      </c>
      <c r="C948" s="22" t="s">
        <v>793</v>
      </c>
      <c r="D948" s="91" t="s">
        <v>172</v>
      </c>
      <c r="E948" s="92">
        <v>0.13333300000000001</v>
      </c>
      <c r="F948" s="9">
        <v>100</v>
      </c>
      <c r="G948" s="75">
        <f t="shared" si="25"/>
        <v>13.333300000000001</v>
      </c>
      <c r="H948" s="19"/>
    </row>
    <row r="949" spans="1:8" ht="51" x14ac:dyDescent="0.25">
      <c r="A949" s="19"/>
      <c r="B949" s="18">
        <v>176.5</v>
      </c>
      <c r="C949" s="48" t="s">
        <v>794</v>
      </c>
      <c r="D949" s="91" t="s">
        <v>172</v>
      </c>
      <c r="E949" s="8">
        <v>0.17</v>
      </c>
      <c r="F949" s="9">
        <v>1800</v>
      </c>
      <c r="G949" s="75">
        <f t="shared" si="25"/>
        <v>306</v>
      </c>
      <c r="H949" s="18" t="s">
        <v>113</v>
      </c>
    </row>
    <row r="950" spans="1:8" ht="38.25" x14ac:dyDescent="0.25">
      <c r="A950" s="19"/>
      <c r="B950" s="18">
        <v>176.6</v>
      </c>
      <c r="C950" s="22" t="s">
        <v>795</v>
      </c>
      <c r="D950" s="91" t="s">
        <v>172</v>
      </c>
      <c r="E950" s="8">
        <v>0.33</v>
      </c>
      <c r="F950" s="9">
        <v>600</v>
      </c>
      <c r="G950" s="75">
        <f t="shared" si="25"/>
        <v>198</v>
      </c>
      <c r="H950" s="18" t="s">
        <v>113</v>
      </c>
    </row>
    <row r="951" spans="1:8" x14ac:dyDescent="0.25">
      <c r="A951" s="19"/>
      <c r="B951" s="18"/>
      <c r="C951" s="27" t="s">
        <v>19</v>
      </c>
      <c r="D951" s="19">
        <f>A944</f>
        <v>176</v>
      </c>
      <c r="E951" s="28"/>
      <c r="F951" s="29"/>
      <c r="G951" s="30">
        <f>SUM(G944:G950)</f>
        <v>1150.8333</v>
      </c>
      <c r="H951" s="18"/>
    </row>
    <row r="952" spans="1:8" ht="15.75" x14ac:dyDescent="0.25">
      <c r="A952" s="19">
        <v>177</v>
      </c>
      <c r="B952" s="82"/>
      <c r="C952" s="159" t="s">
        <v>796</v>
      </c>
      <c r="D952" s="91"/>
      <c r="E952" s="8"/>
      <c r="F952" s="9"/>
      <c r="G952" s="75"/>
      <c r="H952" s="18"/>
    </row>
    <row r="953" spans="1:8" x14ac:dyDescent="0.25">
      <c r="A953" s="19"/>
      <c r="B953" s="18">
        <v>177.1</v>
      </c>
      <c r="C953" s="48" t="s">
        <v>797</v>
      </c>
      <c r="D953" s="18" t="s">
        <v>172</v>
      </c>
      <c r="E953" s="32">
        <v>1.2</v>
      </c>
      <c r="F953" s="24">
        <v>10</v>
      </c>
      <c r="G953" s="75">
        <f t="shared" si="25"/>
        <v>12</v>
      </c>
      <c r="H953" s="18" t="s">
        <v>113</v>
      </c>
    </row>
    <row r="954" spans="1:8" x14ac:dyDescent="0.25">
      <c r="A954" s="17"/>
      <c r="B954" s="26">
        <v>177.2</v>
      </c>
      <c r="C954" s="48" t="s">
        <v>798</v>
      </c>
      <c r="D954" s="18" t="s">
        <v>172</v>
      </c>
      <c r="E954" s="32">
        <v>1.2</v>
      </c>
      <c r="F954" s="24">
        <v>5</v>
      </c>
      <c r="G954" s="75">
        <f t="shared" si="25"/>
        <v>6</v>
      </c>
      <c r="H954" s="18" t="s">
        <v>113</v>
      </c>
    </row>
    <row r="955" spans="1:8" x14ac:dyDescent="0.25">
      <c r="A955" s="19"/>
      <c r="B955" s="18">
        <v>177.3</v>
      </c>
      <c r="C955" s="22" t="s">
        <v>799</v>
      </c>
      <c r="D955" s="91" t="s">
        <v>172</v>
      </c>
      <c r="E955" s="8">
        <v>4.8000000000000001E-2</v>
      </c>
      <c r="F955" s="9">
        <v>1500</v>
      </c>
      <c r="G955" s="75">
        <f t="shared" si="25"/>
        <v>72</v>
      </c>
      <c r="H955" s="18" t="s">
        <v>113</v>
      </c>
    </row>
    <row r="956" spans="1:8" x14ac:dyDescent="0.25">
      <c r="A956" s="19"/>
      <c r="B956" s="26">
        <v>177.4</v>
      </c>
      <c r="C956" s="48" t="s">
        <v>800</v>
      </c>
      <c r="D956" s="91" t="s">
        <v>172</v>
      </c>
      <c r="E956" s="8">
        <v>4.8000000000000001E-2</v>
      </c>
      <c r="F956" s="9">
        <v>2400</v>
      </c>
      <c r="G956" s="75">
        <f t="shared" si="25"/>
        <v>115.2</v>
      </c>
      <c r="H956" s="18" t="s">
        <v>113</v>
      </c>
    </row>
    <row r="957" spans="1:8" x14ac:dyDescent="0.25">
      <c r="A957" s="19"/>
      <c r="B957" s="18">
        <v>177.5</v>
      </c>
      <c r="C957" s="48" t="s">
        <v>801</v>
      </c>
      <c r="D957" s="143" t="s">
        <v>172</v>
      </c>
      <c r="E957" s="8">
        <v>0.12</v>
      </c>
      <c r="F957" s="9">
        <v>200</v>
      </c>
      <c r="G957" s="75">
        <f t="shared" si="25"/>
        <v>24</v>
      </c>
      <c r="H957" s="18" t="s">
        <v>113</v>
      </c>
    </row>
    <row r="958" spans="1:8" x14ac:dyDescent="0.25">
      <c r="A958" s="19"/>
      <c r="B958" s="26">
        <v>177.6</v>
      </c>
      <c r="C958" s="48" t="s">
        <v>802</v>
      </c>
      <c r="D958" s="18" t="s">
        <v>172</v>
      </c>
      <c r="E958" s="32">
        <v>0.6</v>
      </c>
      <c r="F958" s="24">
        <v>2</v>
      </c>
      <c r="G958" s="75">
        <f t="shared" si="25"/>
        <v>1.2</v>
      </c>
      <c r="H958" s="26" t="s">
        <v>113</v>
      </c>
    </row>
    <row r="959" spans="1:8" x14ac:dyDescent="0.25">
      <c r="A959" s="19"/>
      <c r="B959" s="18">
        <v>177.7</v>
      </c>
      <c r="C959" s="48" t="s">
        <v>803</v>
      </c>
      <c r="D959" s="18" t="s">
        <v>172</v>
      </c>
      <c r="E959" s="32">
        <v>0.08</v>
      </c>
      <c r="F959" s="24">
        <v>50</v>
      </c>
      <c r="G959" s="75">
        <f t="shared" si="25"/>
        <v>4</v>
      </c>
      <c r="H959" s="26" t="s">
        <v>113</v>
      </c>
    </row>
    <row r="960" spans="1:8" ht="25.5" x14ac:dyDescent="0.25">
      <c r="A960" s="17"/>
      <c r="B960" s="26">
        <v>177.8</v>
      </c>
      <c r="C960" s="48" t="s">
        <v>804</v>
      </c>
      <c r="D960" s="18" t="s">
        <v>172</v>
      </c>
      <c r="E960" s="32">
        <v>5.4</v>
      </c>
      <c r="F960" s="24">
        <v>1</v>
      </c>
      <c r="G960" s="75">
        <f t="shared" si="25"/>
        <v>5.4</v>
      </c>
      <c r="H960" s="26" t="s">
        <v>113</v>
      </c>
    </row>
    <row r="961" spans="1:8" ht="25.5" x14ac:dyDescent="0.25">
      <c r="A961" s="124"/>
      <c r="B961" s="18">
        <v>177.9</v>
      </c>
      <c r="C961" s="22" t="s">
        <v>805</v>
      </c>
      <c r="D961" s="18" t="s">
        <v>172</v>
      </c>
      <c r="E961" s="104">
        <v>0.04</v>
      </c>
      <c r="F961" s="37">
        <v>1000</v>
      </c>
      <c r="G961" s="75">
        <f t="shared" si="25"/>
        <v>40</v>
      </c>
      <c r="H961" s="26" t="s">
        <v>113</v>
      </c>
    </row>
    <row r="962" spans="1:8" ht="38.25" x14ac:dyDescent="0.25">
      <c r="A962" s="19"/>
      <c r="B962" s="43">
        <v>177.1</v>
      </c>
      <c r="C962" s="48" t="s">
        <v>806</v>
      </c>
      <c r="D962" s="91" t="s">
        <v>172</v>
      </c>
      <c r="E962" s="186">
        <v>0.15</v>
      </c>
      <c r="F962" s="9">
        <v>1000</v>
      </c>
      <c r="G962" s="75">
        <f t="shared" si="25"/>
        <v>150</v>
      </c>
      <c r="H962" s="26" t="s">
        <v>113</v>
      </c>
    </row>
    <row r="963" spans="1:8" x14ac:dyDescent="0.25">
      <c r="A963" s="124"/>
      <c r="B963" s="18">
        <v>177.11</v>
      </c>
      <c r="C963" s="48" t="s">
        <v>807</v>
      </c>
      <c r="D963" s="91" t="s">
        <v>172</v>
      </c>
      <c r="E963" s="88">
        <v>0.12</v>
      </c>
      <c r="F963" s="24">
        <v>2000</v>
      </c>
      <c r="G963" s="75">
        <f t="shared" si="25"/>
        <v>240</v>
      </c>
      <c r="H963" s="26"/>
    </row>
    <row r="964" spans="1:8" x14ac:dyDescent="0.25">
      <c r="A964" s="124"/>
      <c r="B964" s="91"/>
      <c r="C964" s="27" t="s">
        <v>19</v>
      </c>
      <c r="D964" s="19">
        <f>A952</f>
        <v>177</v>
      </c>
      <c r="E964" s="28"/>
      <c r="F964" s="29"/>
      <c r="G964" s="30">
        <f>SUM(G953:G963)</f>
        <v>669.8</v>
      </c>
      <c r="H964" s="18"/>
    </row>
    <row r="965" spans="1:8" ht="15.75" x14ac:dyDescent="0.25">
      <c r="A965" s="19">
        <v>178</v>
      </c>
      <c r="B965" s="158"/>
      <c r="C965" s="159" t="s">
        <v>808</v>
      </c>
      <c r="D965" s="91"/>
      <c r="E965" s="8"/>
      <c r="F965" s="9"/>
      <c r="G965" s="75"/>
      <c r="H965" s="26"/>
    </row>
    <row r="966" spans="1:8" ht="102" x14ac:dyDescent="0.25">
      <c r="A966" s="19"/>
      <c r="B966" s="18">
        <v>178.1</v>
      </c>
      <c r="C966" s="48" t="s">
        <v>809</v>
      </c>
      <c r="D966" s="91" t="s">
        <v>172</v>
      </c>
      <c r="E966" s="8">
        <v>150</v>
      </c>
      <c r="F966" s="9">
        <v>1</v>
      </c>
      <c r="G966" s="75">
        <f t="shared" si="25"/>
        <v>150</v>
      </c>
      <c r="H966" s="26" t="s">
        <v>113</v>
      </c>
    </row>
    <row r="967" spans="1:8" ht="102" x14ac:dyDescent="0.25">
      <c r="A967" s="19"/>
      <c r="B967" s="18">
        <v>178.2</v>
      </c>
      <c r="C967" s="48" t="s">
        <v>810</v>
      </c>
      <c r="D967" s="91" t="s">
        <v>172</v>
      </c>
      <c r="E967" s="8">
        <v>150</v>
      </c>
      <c r="F967" s="9">
        <v>3</v>
      </c>
      <c r="G967" s="75">
        <f t="shared" si="25"/>
        <v>450</v>
      </c>
      <c r="H967" s="26" t="s">
        <v>113</v>
      </c>
    </row>
    <row r="968" spans="1:8" ht="102" x14ac:dyDescent="0.25">
      <c r="A968" s="19"/>
      <c r="B968" s="18">
        <v>178.3</v>
      </c>
      <c r="C968" s="48" t="s">
        <v>811</v>
      </c>
      <c r="D968" s="91" t="s">
        <v>172</v>
      </c>
      <c r="E968" s="8">
        <v>150</v>
      </c>
      <c r="F968" s="9">
        <v>2</v>
      </c>
      <c r="G968" s="75">
        <f t="shared" si="25"/>
        <v>300</v>
      </c>
      <c r="H968" s="26" t="s">
        <v>113</v>
      </c>
    </row>
    <row r="969" spans="1:8" ht="102" x14ac:dyDescent="0.25">
      <c r="A969" s="19"/>
      <c r="B969" s="18">
        <v>178.4</v>
      </c>
      <c r="C969" s="48" t="s">
        <v>812</v>
      </c>
      <c r="D969" s="91" t="s">
        <v>172</v>
      </c>
      <c r="E969" s="8">
        <v>150</v>
      </c>
      <c r="F969" s="9">
        <v>2</v>
      </c>
      <c r="G969" s="75">
        <f t="shared" si="25"/>
        <v>300</v>
      </c>
      <c r="H969" s="26" t="s">
        <v>113</v>
      </c>
    </row>
    <row r="970" spans="1:8" ht="102" x14ac:dyDescent="0.25">
      <c r="A970" s="19"/>
      <c r="B970" s="18">
        <v>178.5</v>
      </c>
      <c r="C970" s="48" t="s">
        <v>813</v>
      </c>
      <c r="D970" s="91" t="s">
        <v>172</v>
      </c>
      <c r="E970" s="8">
        <v>150</v>
      </c>
      <c r="F970" s="9">
        <v>2</v>
      </c>
      <c r="G970" s="75">
        <f t="shared" si="25"/>
        <v>300</v>
      </c>
      <c r="H970" s="26" t="s">
        <v>113</v>
      </c>
    </row>
    <row r="971" spans="1:8" ht="102" x14ac:dyDescent="0.25">
      <c r="A971" s="19"/>
      <c r="B971" s="18">
        <v>178.6</v>
      </c>
      <c r="C971" s="48" t="s">
        <v>814</v>
      </c>
      <c r="D971" s="91" t="s">
        <v>172</v>
      </c>
      <c r="E971" s="8">
        <v>150</v>
      </c>
      <c r="F971" s="9">
        <v>2</v>
      </c>
      <c r="G971" s="75">
        <f t="shared" si="25"/>
        <v>300</v>
      </c>
      <c r="H971" s="26" t="s">
        <v>113</v>
      </c>
    </row>
    <row r="972" spans="1:8" x14ac:dyDescent="0.25">
      <c r="A972" s="19"/>
      <c r="B972" s="18"/>
      <c r="C972" s="27" t="s">
        <v>19</v>
      </c>
      <c r="D972" s="19">
        <f>A965</f>
        <v>178</v>
      </c>
      <c r="E972" s="28"/>
      <c r="F972" s="29"/>
      <c r="G972" s="30">
        <f>SUM(G966:G971)</f>
        <v>1800</v>
      </c>
      <c r="H972" s="26"/>
    </row>
    <row r="973" spans="1:8" x14ac:dyDescent="0.25">
      <c r="A973" s="19">
        <v>179</v>
      </c>
      <c r="B973" s="18"/>
      <c r="C973" s="31" t="s">
        <v>815</v>
      </c>
      <c r="D973" s="91"/>
      <c r="E973" s="8"/>
      <c r="F973" s="9"/>
      <c r="G973" s="75"/>
      <c r="H973" s="26"/>
    </row>
    <row r="974" spans="1:8" ht="25.5" x14ac:dyDescent="0.25">
      <c r="A974" s="19"/>
      <c r="B974" s="18">
        <v>179.1</v>
      </c>
      <c r="C974" s="48" t="s">
        <v>816</v>
      </c>
      <c r="D974" s="91" t="s">
        <v>172</v>
      </c>
      <c r="E974" s="8">
        <v>0.13</v>
      </c>
      <c r="F974" s="9">
        <v>7500</v>
      </c>
      <c r="G974" s="75">
        <f t="shared" si="25"/>
        <v>975</v>
      </c>
      <c r="H974" s="26" t="s">
        <v>113</v>
      </c>
    </row>
    <row r="975" spans="1:8" ht="25.5" x14ac:dyDescent="0.25">
      <c r="A975" s="19"/>
      <c r="B975" s="18">
        <v>179.2</v>
      </c>
      <c r="C975" s="48" t="s">
        <v>817</v>
      </c>
      <c r="D975" s="91" t="s">
        <v>172</v>
      </c>
      <c r="E975" s="8">
        <v>0.122222</v>
      </c>
      <c r="F975" s="9">
        <v>2500</v>
      </c>
      <c r="G975" s="75">
        <f t="shared" si="25"/>
        <v>305.55500000000001</v>
      </c>
      <c r="H975" s="26" t="s">
        <v>113</v>
      </c>
    </row>
    <row r="976" spans="1:8" x14ac:dyDescent="0.25">
      <c r="A976" s="19"/>
      <c r="B976" s="18"/>
      <c r="C976" s="27" t="s">
        <v>19</v>
      </c>
      <c r="D976" s="19">
        <f>A973</f>
        <v>179</v>
      </c>
      <c r="E976" s="28"/>
      <c r="F976" s="29"/>
      <c r="G976" s="30">
        <f>SUM(G974:G975)</f>
        <v>1280.5550000000001</v>
      </c>
      <c r="H976" s="26"/>
    </row>
    <row r="977" spans="1:8" x14ac:dyDescent="0.25">
      <c r="A977" s="19">
        <v>180</v>
      </c>
      <c r="B977" s="18"/>
      <c r="C977" s="31" t="s">
        <v>818</v>
      </c>
      <c r="D977" s="91"/>
      <c r="E977" s="8"/>
      <c r="F977" s="9"/>
      <c r="G977" s="75">
        <f t="shared" si="25"/>
        <v>0</v>
      </c>
      <c r="H977" s="36"/>
    </row>
    <row r="978" spans="1:8" ht="38.25" x14ac:dyDescent="0.25">
      <c r="A978" s="17"/>
      <c r="B978" s="26">
        <v>180.1</v>
      </c>
      <c r="C978" s="48" t="s">
        <v>819</v>
      </c>
      <c r="D978" s="18" t="s">
        <v>172</v>
      </c>
      <c r="E978" s="32">
        <v>0.3</v>
      </c>
      <c r="F978" s="24">
        <v>600</v>
      </c>
      <c r="G978" s="75">
        <f t="shared" si="25"/>
        <v>180</v>
      </c>
      <c r="H978" s="43" t="s">
        <v>113</v>
      </c>
    </row>
    <row r="979" spans="1:8" ht="38.25" x14ac:dyDescent="0.25">
      <c r="A979" s="19"/>
      <c r="B979" s="18">
        <v>180.2</v>
      </c>
      <c r="C979" s="48" t="s">
        <v>820</v>
      </c>
      <c r="D979" s="91" t="s">
        <v>172</v>
      </c>
      <c r="E979" s="32">
        <v>0.3</v>
      </c>
      <c r="F979" s="9">
        <v>8900</v>
      </c>
      <c r="G979" s="75">
        <f t="shared" si="25"/>
        <v>2670</v>
      </c>
      <c r="H979" s="43" t="s">
        <v>113</v>
      </c>
    </row>
    <row r="980" spans="1:8" ht="25.5" x14ac:dyDescent="0.25">
      <c r="A980" s="19"/>
      <c r="B980" s="26">
        <v>180.3</v>
      </c>
      <c r="C980" s="48" t="s">
        <v>821</v>
      </c>
      <c r="D980" s="18" t="s">
        <v>172</v>
      </c>
      <c r="E980" s="32">
        <v>7.0000000000000007E-2</v>
      </c>
      <c r="F980" s="24">
        <v>5200</v>
      </c>
      <c r="G980" s="75">
        <f t="shared" si="25"/>
        <v>364.00000000000006</v>
      </c>
      <c r="H980" s="18" t="s">
        <v>113</v>
      </c>
    </row>
    <row r="981" spans="1:8" ht="38.25" x14ac:dyDescent="0.25">
      <c r="A981" s="19"/>
      <c r="B981" s="26">
        <v>180.5</v>
      </c>
      <c r="C981" s="48" t="s">
        <v>822</v>
      </c>
      <c r="D981" s="87" t="s">
        <v>172</v>
      </c>
      <c r="E981" s="88">
        <v>0.18</v>
      </c>
      <c r="F981" s="24">
        <v>1600</v>
      </c>
      <c r="G981" s="75">
        <f t="shared" si="25"/>
        <v>288</v>
      </c>
      <c r="H981" s="18" t="s">
        <v>113</v>
      </c>
    </row>
    <row r="982" spans="1:8" x14ac:dyDescent="0.25">
      <c r="A982" s="19"/>
      <c r="B982" s="26"/>
      <c r="C982" s="27" t="s">
        <v>19</v>
      </c>
      <c r="D982" s="19">
        <f>A977</f>
        <v>180</v>
      </c>
      <c r="E982" s="28"/>
      <c r="F982" s="29"/>
      <c r="G982" s="30">
        <f>SUM(G978:G981)</f>
        <v>3502</v>
      </c>
      <c r="H982" s="18"/>
    </row>
    <row r="983" spans="1:8" x14ac:dyDescent="0.25">
      <c r="A983" s="19">
        <v>181</v>
      </c>
      <c r="B983" s="18"/>
      <c r="C983" s="13" t="s">
        <v>823</v>
      </c>
      <c r="D983" s="91"/>
      <c r="E983" s="92"/>
      <c r="F983" s="9"/>
      <c r="G983" s="75"/>
      <c r="H983" s="26"/>
    </row>
    <row r="984" spans="1:8" ht="25.5" x14ac:dyDescent="0.25">
      <c r="A984" s="19"/>
      <c r="B984" s="18">
        <v>181.1</v>
      </c>
      <c r="C984" s="22" t="s">
        <v>805</v>
      </c>
      <c r="D984" s="91" t="s">
        <v>172</v>
      </c>
      <c r="E984" s="8">
        <v>3.5999999999999997E-2</v>
      </c>
      <c r="F984" s="9">
        <v>1950</v>
      </c>
      <c r="G984" s="75">
        <f t="shared" si="25"/>
        <v>70.199999999999989</v>
      </c>
      <c r="H984" s="18" t="s">
        <v>113</v>
      </c>
    </row>
    <row r="985" spans="1:8" x14ac:dyDescent="0.25">
      <c r="A985" s="138"/>
      <c r="B985" s="39">
        <v>181.2</v>
      </c>
      <c r="C985" s="108" t="s">
        <v>824</v>
      </c>
      <c r="D985" s="109" t="s">
        <v>172</v>
      </c>
      <c r="E985" s="111">
        <v>1.4999999999999999E-2</v>
      </c>
      <c r="F985" s="110">
        <v>200</v>
      </c>
      <c r="G985" s="75">
        <f t="shared" si="25"/>
        <v>3</v>
      </c>
      <c r="H985" s="18" t="s">
        <v>113</v>
      </c>
    </row>
    <row r="986" spans="1:8" x14ac:dyDescent="0.25">
      <c r="A986" s="19"/>
      <c r="B986" s="18">
        <v>181.3</v>
      </c>
      <c r="C986" s="48" t="s">
        <v>825</v>
      </c>
      <c r="D986" s="18" t="s">
        <v>172</v>
      </c>
      <c r="E986" s="32">
        <v>0.03</v>
      </c>
      <c r="F986" s="24">
        <v>300</v>
      </c>
      <c r="G986" s="75">
        <f t="shared" ref="G986:G1000" si="26">E986*F986</f>
        <v>9</v>
      </c>
      <c r="H986" s="26"/>
    </row>
    <row r="987" spans="1:8" x14ac:dyDescent="0.25">
      <c r="A987" s="19"/>
      <c r="B987" s="39">
        <v>181.4</v>
      </c>
      <c r="C987" s="48" t="s">
        <v>826</v>
      </c>
      <c r="D987" s="91" t="s">
        <v>172</v>
      </c>
      <c r="E987" s="8">
        <v>13</v>
      </c>
      <c r="F987" s="9">
        <v>2</v>
      </c>
      <c r="G987" s="75">
        <f t="shared" si="26"/>
        <v>26</v>
      </c>
      <c r="H987" s="18" t="s">
        <v>113</v>
      </c>
    </row>
    <row r="988" spans="1:8" ht="25.5" x14ac:dyDescent="0.25">
      <c r="A988" s="19"/>
      <c r="B988" s="18">
        <v>181.5</v>
      </c>
      <c r="C988" s="48" t="s">
        <v>827</v>
      </c>
      <c r="D988" s="91" t="s">
        <v>172</v>
      </c>
      <c r="E988" s="8">
        <v>0.85599999999999998</v>
      </c>
      <c r="F988" s="9">
        <v>100</v>
      </c>
      <c r="G988" s="75">
        <f t="shared" si="26"/>
        <v>85.6</v>
      </c>
      <c r="H988" s="18" t="s">
        <v>113</v>
      </c>
    </row>
    <row r="989" spans="1:8" x14ac:dyDescent="0.25">
      <c r="A989" s="19"/>
      <c r="B989" s="18"/>
      <c r="C989" s="27" t="s">
        <v>19</v>
      </c>
      <c r="D989" s="19">
        <f>A983</f>
        <v>181</v>
      </c>
      <c r="E989" s="28"/>
      <c r="F989" s="29"/>
      <c r="G989" s="30">
        <f>SUM(G984:G988)</f>
        <v>193.79999999999998</v>
      </c>
      <c r="H989" s="18"/>
    </row>
    <row r="990" spans="1:8" x14ac:dyDescent="0.25">
      <c r="A990" s="19">
        <v>182</v>
      </c>
      <c r="B990" s="82"/>
      <c r="C990" s="13" t="s">
        <v>828</v>
      </c>
      <c r="D990" s="91"/>
      <c r="E990" s="8"/>
      <c r="F990" s="9"/>
      <c r="G990" s="75"/>
      <c r="H990" s="26"/>
    </row>
    <row r="991" spans="1:8" ht="25.5" x14ac:dyDescent="0.25">
      <c r="A991" s="19"/>
      <c r="B991" s="18">
        <v>182.1</v>
      </c>
      <c r="C991" s="22" t="s">
        <v>829</v>
      </c>
      <c r="D991" s="91" t="s">
        <v>172</v>
      </c>
      <c r="E991" s="92">
        <v>0.13</v>
      </c>
      <c r="F991" s="9">
        <v>700</v>
      </c>
      <c r="G991" s="75">
        <f t="shared" si="26"/>
        <v>91</v>
      </c>
      <c r="H991" s="26" t="s">
        <v>113</v>
      </c>
    </row>
    <row r="992" spans="1:8" ht="25.5" x14ac:dyDescent="0.25">
      <c r="A992" s="19"/>
      <c r="B992" s="18">
        <v>182.2</v>
      </c>
      <c r="C992" s="22" t="s">
        <v>830</v>
      </c>
      <c r="D992" s="91" t="s">
        <v>172</v>
      </c>
      <c r="E992" s="8">
        <v>0.12</v>
      </c>
      <c r="F992" s="9">
        <v>500</v>
      </c>
      <c r="G992" s="75">
        <f t="shared" si="26"/>
        <v>60</v>
      </c>
      <c r="H992" s="26" t="s">
        <v>113</v>
      </c>
    </row>
    <row r="993" spans="1:8" x14ac:dyDescent="0.25">
      <c r="A993" s="19"/>
      <c r="B993" s="18">
        <v>182.3</v>
      </c>
      <c r="C993" s="22" t="s">
        <v>831</v>
      </c>
      <c r="D993" s="91" t="s">
        <v>172</v>
      </c>
      <c r="E993" s="92">
        <v>0.6</v>
      </c>
      <c r="F993" s="9">
        <v>250</v>
      </c>
      <c r="G993" s="75">
        <f t="shared" si="26"/>
        <v>150</v>
      </c>
      <c r="H993" s="26" t="s">
        <v>113</v>
      </c>
    </row>
    <row r="994" spans="1:8" ht="25.5" x14ac:dyDescent="0.25">
      <c r="A994" s="19"/>
      <c r="B994" s="18">
        <v>182.4</v>
      </c>
      <c r="C994" s="22" t="s">
        <v>832</v>
      </c>
      <c r="D994" s="91" t="s">
        <v>172</v>
      </c>
      <c r="E994" s="8">
        <v>0.66</v>
      </c>
      <c r="F994" s="9">
        <v>1620</v>
      </c>
      <c r="G994" s="75">
        <f t="shared" si="26"/>
        <v>1069.2</v>
      </c>
      <c r="H994" s="26" t="s">
        <v>113</v>
      </c>
    </row>
    <row r="995" spans="1:8" x14ac:dyDescent="0.25">
      <c r="A995" s="19"/>
      <c r="B995" s="18"/>
      <c r="C995" s="27" t="s">
        <v>19</v>
      </c>
      <c r="D995" s="19">
        <f>A990</f>
        <v>182</v>
      </c>
      <c r="E995" s="28"/>
      <c r="F995" s="29"/>
      <c r="G995" s="30">
        <f>SUM(G991:G994)</f>
        <v>1370.2</v>
      </c>
      <c r="H995" s="18"/>
    </row>
    <row r="996" spans="1:8" x14ac:dyDescent="0.25">
      <c r="A996" s="19">
        <v>183</v>
      </c>
      <c r="B996" s="18"/>
      <c r="C996" s="13" t="s">
        <v>833</v>
      </c>
      <c r="D996" s="91"/>
      <c r="E996" s="92"/>
      <c r="F996" s="9"/>
      <c r="G996" s="75"/>
      <c r="H996" s="26"/>
    </row>
    <row r="997" spans="1:8" ht="25.5" x14ac:dyDescent="0.25">
      <c r="A997" s="19"/>
      <c r="B997" s="18">
        <v>183.1</v>
      </c>
      <c r="C997" s="48" t="s">
        <v>834</v>
      </c>
      <c r="D997" s="18" t="s">
        <v>172</v>
      </c>
      <c r="E997" s="32">
        <v>0.13</v>
      </c>
      <c r="F997" s="24">
        <v>2100</v>
      </c>
      <c r="G997" s="75">
        <f t="shared" si="26"/>
        <v>273</v>
      </c>
      <c r="H997" s="26" t="s">
        <v>113</v>
      </c>
    </row>
    <row r="998" spans="1:8" x14ac:dyDescent="0.25">
      <c r="A998" s="19"/>
      <c r="B998" s="18">
        <v>183.2</v>
      </c>
      <c r="C998" s="48" t="s">
        <v>835</v>
      </c>
      <c r="D998" s="143" t="s">
        <v>172</v>
      </c>
      <c r="E998" s="8">
        <v>0.2</v>
      </c>
      <c r="F998" s="9">
        <v>550</v>
      </c>
      <c r="G998" s="75">
        <f t="shared" si="26"/>
        <v>110</v>
      </c>
      <c r="H998" s="26" t="s">
        <v>113</v>
      </c>
    </row>
    <row r="999" spans="1:8" ht="25.5" x14ac:dyDescent="0.25">
      <c r="A999" s="17"/>
      <c r="B999" s="18">
        <v>183.3</v>
      </c>
      <c r="C999" s="48" t="s">
        <v>834</v>
      </c>
      <c r="D999" s="18" t="s">
        <v>172</v>
      </c>
      <c r="E999" s="8">
        <v>0.2</v>
      </c>
      <c r="F999" s="24">
        <v>100</v>
      </c>
      <c r="G999" s="75">
        <f t="shared" si="26"/>
        <v>20</v>
      </c>
      <c r="H999" s="26" t="s">
        <v>113</v>
      </c>
    </row>
    <row r="1000" spans="1:8" x14ac:dyDescent="0.25">
      <c r="A1000" s="85"/>
      <c r="B1000" s="18">
        <v>183.4</v>
      </c>
      <c r="C1000" s="84" t="s">
        <v>836</v>
      </c>
      <c r="D1000" s="82" t="s">
        <v>172</v>
      </c>
      <c r="E1000" s="88">
        <v>3.1320000000000001</v>
      </c>
      <c r="F1000" s="89">
        <v>25</v>
      </c>
      <c r="G1000" s="75">
        <f t="shared" si="26"/>
        <v>78.3</v>
      </c>
      <c r="H1000" s="26" t="s">
        <v>113</v>
      </c>
    </row>
    <row r="1001" spans="1:8" x14ac:dyDescent="0.25">
      <c r="A1001" s="85"/>
      <c r="B1001" s="18"/>
      <c r="C1001" s="27" t="s">
        <v>19</v>
      </c>
      <c r="D1001" s="19">
        <f>A996</f>
        <v>183</v>
      </c>
      <c r="E1001" s="28"/>
      <c r="F1001" s="29"/>
      <c r="G1001" s="30">
        <f>SUM(G997:G1000)</f>
        <v>481.3</v>
      </c>
      <c r="H1001" s="26"/>
    </row>
    <row r="1002" spans="1:8" x14ac:dyDescent="0.25">
      <c r="A1002" s="19">
        <v>184</v>
      </c>
      <c r="B1002" s="82"/>
      <c r="C1002" s="31" t="s">
        <v>837</v>
      </c>
      <c r="D1002" s="91"/>
      <c r="E1002" s="8"/>
      <c r="F1002" s="9"/>
      <c r="G1002" s="75"/>
      <c r="H1002" s="26"/>
    </row>
    <row r="1003" spans="1:8" ht="25.5" x14ac:dyDescent="0.25">
      <c r="A1003" s="19"/>
      <c r="B1003" s="82">
        <v>184.1</v>
      </c>
      <c r="C1003" s="22" t="s">
        <v>838</v>
      </c>
      <c r="D1003" s="91" t="s">
        <v>172</v>
      </c>
      <c r="E1003" s="8">
        <v>4.8499999999999996</v>
      </c>
      <c r="F1003" s="9">
        <v>115</v>
      </c>
      <c r="G1003" s="75">
        <f>E1003*F1003</f>
        <v>557.75</v>
      </c>
      <c r="H1003" s="18" t="s">
        <v>113</v>
      </c>
    </row>
    <row r="1004" spans="1:8" x14ac:dyDescent="0.25">
      <c r="A1004" s="19"/>
      <c r="B1004" s="18">
        <v>184.2</v>
      </c>
      <c r="C1004" s="48" t="s">
        <v>839</v>
      </c>
      <c r="D1004" s="18" t="s">
        <v>172</v>
      </c>
      <c r="E1004" s="36">
        <v>2.33</v>
      </c>
      <c r="F1004" s="9">
        <v>50</v>
      </c>
      <c r="G1004" s="75">
        <f>E1004*F1004</f>
        <v>116.5</v>
      </c>
      <c r="H1004" s="43" t="s">
        <v>113</v>
      </c>
    </row>
    <row r="1005" spans="1:8" x14ac:dyDescent="0.25">
      <c r="A1005" s="19"/>
      <c r="B1005" s="82">
        <v>184.3</v>
      </c>
      <c r="C1005" s="48" t="s">
        <v>840</v>
      </c>
      <c r="D1005" s="91" t="s">
        <v>172</v>
      </c>
      <c r="E1005" s="186">
        <v>8.4</v>
      </c>
      <c r="F1005" s="9">
        <v>11</v>
      </c>
      <c r="G1005" s="75">
        <f>E1005*F1005</f>
        <v>92.4</v>
      </c>
      <c r="H1005" s="43" t="s">
        <v>113</v>
      </c>
    </row>
    <row r="1006" spans="1:8" x14ac:dyDescent="0.25">
      <c r="A1006" s="19"/>
      <c r="B1006" s="82"/>
      <c r="C1006" s="27" t="s">
        <v>19</v>
      </c>
      <c r="D1006" s="19">
        <f>A1002</f>
        <v>184</v>
      </c>
      <c r="E1006" s="28"/>
      <c r="F1006" s="29"/>
      <c r="G1006" s="30">
        <f>SUM(G1003:G1005)</f>
        <v>766.65</v>
      </c>
      <c r="H1006" s="43"/>
    </row>
    <row r="1007" spans="1:8" ht="25.5" x14ac:dyDescent="0.25">
      <c r="A1007" s="19">
        <v>185</v>
      </c>
      <c r="B1007" s="18"/>
      <c r="C1007" s="22" t="s">
        <v>841</v>
      </c>
      <c r="D1007" s="18" t="s">
        <v>172</v>
      </c>
      <c r="E1007" s="32">
        <v>100</v>
      </c>
      <c r="F1007" s="24">
        <v>3</v>
      </c>
      <c r="G1007" s="25">
        <f>E1007*F1007</f>
        <v>300</v>
      </c>
      <c r="H1007" s="43" t="s">
        <v>113</v>
      </c>
    </row>
    <row r="1008" spans="1:8" x14ac:dyDescent="0.25">
      <c r="A1008" s="19"/>
      <c r="B1008" s="18"/>
      <c r="C1008" s="27" t="s">
        <v>19</v>
      </c>
      <c r="D1008" s="19">
        <f>A1007</f>
        <v>185</v>
      </c>
      <c r="E1008" s="28"/>
      <c r="F1008" s="29"/>
      <c r="G1008" s="30">
        <f>SUM(G1007)</f>
        <v>300</v>
      </c>
      <c r="H1008" s="43"/>
    </row>
    <row r="1009" spans="1:8" x14ac:dyDescent="0.25">
      <c r="A1009" s="178">
        <v>186</v>
      </c>
      <c r="B1009" s="139"/>
      <c r="C1009" s="31" t="s">
        <v>842</v>
      </c>
      <c r="D1009" s="143"/>
      <c r="E1009" s="8"/>
      <c r="F1009" s="9"/>
      <c r="G1009" s="75"/>
      <c r="H1009" s="18"/>
    </row>
    <row r="1010" spans="1:8" x14ac:dyDescent="0.25">
      <c r="A1010" s="19"/>
      <c r="B1010" s="18">
        <v>186.1</v>
      </c>
      <c r="C1010" s="48" t="s">
        <v>843</v>
      </c>
      <c r="D1010" s="91" t="s">
        <v>844</v>
      </c>
      <c r="E1010" s="186">
        <v>2</v>
      </c>
      <c r="F1010" s="9">
        <v>76</v>
      </c>
      <c r="G1010" s="75">
        <f>E1010*F1010</f>
        <v>152</v>
      </c>
      <c r="H1010" s="18" t="s">
        <v>113</v>
      </c>
    </row>
    <row r="1011" spans="1:8" x14ac:dyDescent="0.25">
      <c r="A1011" s="19"/>
      <c r="B1011" s="18">
        <v>186.2</v>
      </c>
      <c r="C1011" s="22" t="s">
        <v>845</v>
      </c>
      <c r="D1011" s="91" t="s">
        <v>846</v>
      </c>
      <c r="E1011" s="8">
        <v>12</v>
      </c>
      <c r="F1011" s="9">
        <v>1</v>
      </c>
      <c r="G1011" s="75">
        <f>E1011*F1011</f>
        <v>12</v>
      </c>
      <c r="H1011" s="26" t="s">
        <v>113</v>
      </c>
    </row>
    <row r="1012" spans="1:8" ht="25.5" x14ac:dyDescent="0.25">
      <c r="A1012" s="178"/>
      <c r="B1012" s="18">
        <v>186.3</v>
      </c>
      <c r="C1012" s="22" t="s">
        <v>847</v>
      </c>
      <c r="D1012" s="143" t="s">
        <v>267</v>
      </c>
      <c r="E1012" s="8">
        <v>7</v>
      </c>
      <c r="F1012" s="9">
        <v>50</v>
      </c>
      <c r="G1012" s="75">
        <f>E1012*F1012</f>
        <v>350</v>
      </c>
      <c r="H1012" s="18" t="s">
        <v>113</v>
      </c>
    </row>
    <row r="1013" spans="1:8" x14ac:dyDescent="0.25">
      <c r="A1013" s="178"/>
      <c r="B1013" s="18"/>
      <c r="C1013" s="27" t="s">
        <v>19</v>
      </c>
      <c r="D1013" s="19">
        <f>A1009</f>
        <v>186</v>
      </c>
      <c r="E1013" s="28"/>
      <c r="F1013" s="29"/>
      <c r="G1013" s="30">
        <f>SUM(G1010:G1012)</f>
        <v>514</v>
      </c>
      <c r="H1013" s="18"/>
    </row>
    <row r="1014" spans="1:8" x14ac:dyDescent="0.25">
      <c r="A1014" s="178">
        <v>187</v>
      </c>
      <c r="B1014" s="139"/>
      <c r="C1014" s="31" t="s">
        <v>848</v>
      </c>
      <c r="D1014" s="143"/>
      <c r="E1014" s="8"/>
      <c r="F1014" s="9"/>
      <c r="G1014" s="75"/>
      <c r="H1014" s="18"/>
    </row>
    <row r="1015" spans="1:8" ht="25.5" x14ac:dyDescent="0.25">
      <c r="A1015" s="17"/>
      <c r="B1015" s="18">
        <v>187.1</v>
      </c>
      <c r="C1015" s="48" t="s">
        <v>849</v>
      </c>
      <c r="D1015" s="18" t="s">
        <v>172</v>
      </c>
      <c r="E1015" s="32">
        <v>0.55000000000000004</v>
      </c>
      <c r="F1015" s="24">
        <v>2000</v>
      </c>
      <c r="G1015" s="75">
        <f>E1015*F1015</f>
        <v>1100</v>
      </c>
      <c r="H1015" s="26" t="s">
        <v>113</v>
      </c>
    </row>
    <row r="1016" spans="1:8" x14ac:dyDescent="0.25">
      <c r="A1016" s="17"/>
      <c r="B1016" s="139">
        <v>187.2</v>
      </c>
      <c r="C1016" s="48" t="s">
        <v>850</v>
      </c>
      <c r="D1016" s="18" t="s">
        <v>172</v>
      </c>
      <c r="E1016" s="32">
        <v>0.55000000000000004</v>
      </c>
      <c r="F1016" s="24">
        <v>20</v>
      </c>
      <c r="G1016" s="75">
        <f>E1016*F1016</f>
        <v>11</v>
      </c>
      <c r="H1016" s="26" t="s">
        <v>113</v>
      </c>
    </row>
    <row r="1017" spans="1:8" x14ac:dyDescent="0.25">
      <c r="A1017" s="17"/>
      <c r="B1017" s="139"/>
      <c r="C1017" s="27" t="s">
        <v>19</v>
      </c>
      <c r="D1017" s="19">
        <f>A1014</f>
        <v>187</v>
      </c>
      <c r="E1017" s="28"/>
      <c r="F1017" s="29"/>
      <c r="G1017" s="30">
        <f>SUM(G1015:G1016)</f>
        <v>1111</v>
      </c>
      <c r="H1017" s="26"/>
    </row>
    <row r="1018" spans="1:8" ht="25.5" x14ac:dyDescent="0.25">
      <c r="A1018" s="17">
        <v>188</v>
      </c>
      <c r="B1018" s="86"/>
      <c r="C1018" s="84" t="s">
        <v>851</v>
      </c>
      <c r="D1018" s="82" t="s">
        <v>172</v>
      </c>
      <c r="E1018" s="88">
        <v>0.42</v>
      </c>
      <c r="F1018" s="89">
        <v>1000</v>
      </c>
      <c r="G1018" s="75">
        <f>E1018*F1018</f>
        <v>420</v>
      </c>
      <c r="H1018" s="26" t="s">
        <v>113</v>
      </c>
    </row>
    <row r="1019" spans="1:8" x14ac:dyDescent="0.25">
      <c r="A1019" s="17"/>
      <c r="B1019" s="86"/>
      <c r="C1019" s="27" t="s">
        <v>19</v>
      </c>
      <c r="D1019" s="19">
        <f>A1018</f>
        <v>188</v>
      </c>
      <c r="E1019" s="28"/>
      <c r="F1019" s="29"/>
      <c r="G1019" s="30">
        <f>SUM(G1018)</f>
        <v>420</v>
      </c>
      <c r="H1019" s="26"/>
    </row>
    <row r="1020" spans="1:8" ht="64.5" x14ac:dyDescent="0.25">
      <c r="A1020" s="19">
        <v>189</v>
      </c>
      <c r="B1020" s="18"/>
      <c r="C1020" s="126" t="s">
        <v>852</v>
      </c>
      <c r="D1020" s="18" t="s">
        <v>853</v>
      </c>
      <c r="E1020" s="32">
        <v>0.50800000000000001</v>
      </c>
      <c r="F1020" s="37">
        <v>1000</v>
      </c>
      <c r="G1020" s="75">
        <f>E1020*F1020</f>
        <v>508</v>
      </c>
      <c r="H1020" s="43" t="s">
        <v>113</v>
      </c>
    </row>
    <row r="1021" spans="1:8" x14ac:dyDescent="0.25">
      <c r="A1021" s="19"/>
      <c r="B1021" s="18"/>
      <c r="C1021" s="27" t="s">
        <v>19</v>
      </c>
      <c r="D1021" s="19">
        <f>A1020</f>
        <v>189</v>
      </c>
      <c r="E1021" s="28"/>
      <c r="F1021" s="29"/>
      <c r="G1021" s="30">
        <f>SUM(G1020)</f>
        <v>508</v>
      </c>
      <c r="H1021" s="26"/>
    </row>
    <row r="1022" spans="1:8" ht="15.75" x14ac:dyDescent="0.25">
      <c r="A1022" s="19">
        <v>190</v>
      </c>
      <c r="B1022" s="18"/>
      <c r="C1022" s="145" t="s">
        <v>854</v>
      </c>
      <c r="D1022" s="91"/>
      <c r="E1022" s="8"/>
      <c r="F1022" s="9"/>
      <c r="G1022" s="75"/>
      <c r="H1022" s="26"/>
    </row>
    <row r="1023" spans="1:8" ht="26.25" x14ac:dyDescent="0.25">
      <c r="A1023" s="19"/>
      <c r="B1023" s="18">
        <v>190.1</v>
      </c>
      <c r="C1023" s="94" t="s">
        <v>855</v>
      </c>
      <c r="D1023" s="18" t="s">
        <v>172</v>
      </c>
      <c r="E1023" s="95" t="s">
        <v>856</v>
      </c>
      <c r="F1023" s="96">
        <v>30</v>
      </c>
      <c r="G1023" s="43">
        <v>693.9</v>
      </c>
      <c r="H1023" s="18" t="s">
        <v>113</v>
      </c>
    </row>
    <row r="1024" spans="1:8" x14ac:dyDescent="0.25">
      <c r="A1024" s="178"/>
      <c r="B1024" s="18">
        <v>190.2</v>
      </c>
      <c r="C1024" s="22" t="s">
        <v>857</v>
      </c>
      <c r="D1024" s="26" t="s">
        <v>172</v>
      </c>
      <c r="E1024" s="32">
        <v>0.04</v>
      </c>
      <c r="F1024" s="24">
        <v>2100</v>
      </c>
      <c r="G1024" s="25">
        <f t="shared" ref="G1024:G1071" si="27">E1024*F1024</f>
        <v>84</v>
      </c>
      <c r="H1024" s="18" t="s">
        <v>113</v>
      </c>
    </row>
    <row r="1025" spans="1:8" ht="25.5" x14ac:dyDescent="0.25">
      <c r="A1025" s="17"/>
      <c r="B1025" s="18">
        <v>190.3</v>
      </c>
      <c r="C1025" s="84" t="s">
        <v>858</v>
      </c>
      <c r="D1025" s="18" t="s">
        <v>172</v>
      </c>
      <c r="E1025" s="32">
        <v>2.5000000000000001E-2</v>
      </c>
      <c r="F1025" s="24">
        <v>3000</v>
      </c>
      <c r="G1025" s="25">
        <f t="shared" si="27"/>
        <v>75</v>
      </c>
      <c r="H1025" s="26" t="s">
        <v>113</v>
      </c>
    </row>
    <row r="1026" spans="1:8" x14ac:dyDescent="0.25">
      <c r="A1026" s="19"/>
      <c r="B1026" s="18">
        <v>190.4</v>
      </c>
      <c r="C1026" s="22" t="s">
        <v>859</v>
      </c>
      <c r="D1026" s="18" t="s">
        <v>172</v>
      </c>
      <c r="E1026" s="32">
        <v>1</v>
      </c>
      <c r="F1026" s="24">
        <v>100</v>
      </c>
      <c r="G1026" s="25">
        <f t="shared" si="27"/>
        <v>100</v>
      </c>
      <c r="H1026" s="26" t="s">
        <v>113</v>
      </c>
    </row>
    <row r="1027" spans="1:8" x14ac:dyDescent="0.25">
      <c r="A1027" s="19"/>
      <c r="B1027" s="139"/>
      <c r="C1027" s="27" t="s">
        <v>19</v>
      </c>
      <c r="D1027" s="19">
        <f>A1022</f>
        <v>190</v>
      </c>
      <c r="E1027" s="28"/>
      <c r="F1027" s="29"/>
      <c r="G1027" s="30">
        <f>SUM(G1023:G1026)</f>
        <v>952.9</v>
      </c>
      <c r="H1027" s="26"/>
    </row>
    <row r="1028" spans="1:8" x14ac:dyDescent="0.25">
      <c r="A1028" s="19">
        <v>191</v>
      </c>
      <c r="B1028" s="82"/>
      <c r="C1028" s="187" t="s">
        <v>860</v>
      </c>
      <c r="D1028" s="26"/>
      <c r="E1028" s="32"/>
      <c r="F1028" s="24"/>
      <c r="G1028" s="75"/>
      <c r="H1028" s="26"/>
    </row>
    <row r="1029" spans="1:8" x14ac:dyDescent="0.25">
      <c r="A1029" s="102"/>
      <c r="B1029" s="82">
        <v>191.1</v>
      </c>
      <c r="C1029" s="22" t="s">
        <v>861</v>
      </c>
      <c r="D1029" s="91" t="s">
        <v>172</v>
      </c>
      <c r="E1029" s="104">
        <v>4.9000000000000002E-2</v>
      </c>
      <c r="F1029" s="103">
        <v>6800</v>
      </c>
      <c r="G1029" s="75">
        <f t="shared" si="27"/>
        <v>333.2</v>
      </c>
      <c r="H1029" s="26" t="s">
        <v>113</v>
      </c>
    </row>
    <row r="1030" spans="1:8" x14ac:dyDescent="0.25">
      <c r="A1030" s="19"/>
      <c r="B1030" s="82">
        <v>191.2</v>
      </c>
      <c r="C1030" s="22" t="s">
        <v>862</v>
      </c>
      <c r="D1030" s="143" t="s">
        <v>172</v>
      </c>
      <c r="E1030" s="8">
        <v>4.6600000000000003E-2</v>
      </c>
      <c r="F1030" s="9">
        <v>8400</v>
      </c>
      <c r="G1030" s="75">
        <f t="shared" si="27"/>
        <v>391.44</v>
      </c>
      <c r="H1030" s="26" t="s">
        <v>113</v>
      </c>
    </row>
    <row r="1031" spans="1:8" x14ac:dyDescent="0.25">
      <c r="A1031" s="102"/>
      <c r="B1031" s="82">
        <v>191.3</v>
      </c>
      <c r="C1031" s="22" t="s">
        <v>863</v>
      </c>
      <c r="D1031" s="91" t="s">
        <v>172</v>
      </c>
      <c r="E1031" s="8">
        <v>4.9000000000000002E-2</v>
      </c>
      <c r="F1031" s="9">
        <v>4100</v>
      </c>
      <c r="G1031" s="75">
        <f t="shared" si="27"/>
        <v>200.9</v>
      </c>
      <c r="H1031" s="26" t="s">
        <v>113</v>
      </c>
    </row>
    <row r="1032" spans="1:8" x14ac:dyDescent="0.25">
      <c r="A1032" s="19"/>
      <c r="B1032" s="82">
        <v>191.4</v>
      </c>
      <c r="C1032" s="22" t="s">
        <v>864</v>
      </c>
      <c r="D1032" s="91" t="s">
        <v>172</v>
      </c>
      <c r="E1032" s="104">
        <v>0.05</v>
      </c>
      <c r="F1032" s="103">
        <v>1100</v>
      </c>
      <c r="G1032" s="75">
        <f t="shared" si="27"/>
        <v>55</v>
      </c>
      <c r="H1032" s="26" t="s">
        <v>113</v>
      </c>
    </row>
    <row r="1033" spans="1:8" x14ac:dyDescent="0.25">
      <c r="A1033" s="19"/>
      <c r="B1033" s="82">
        <v>191.5</v>
      </c>
      <c r="C1033" s="48" t="s">
        <v>865</v>
      </c>
      <c r="D1033" s="91" t="s">
        <v>172</v>
      </c>
      <c r="E1033" s="104">
        <v>0.1</v>
      </c>
      <c r="F1033" s="103">
        <v>6300</v>
      </c>
      <c r="G1033" s="75">
        <f t="shared" si="27"/>
        <v>630</v>
      </c>
      <c r="H1033" s="26" t="s">
        <v>113</v>
      </c>
    </row>
    <row r="1034" spans="1:8" x14ac:dyDescent="0.25">
      <c r="A1034" s="19"/>
      <c r="B1034" s="82">
        <v>191.6</v>
      </c>
      <c r="C1034" s="22" t="s">
        <v>866</v>
      </c>
      <c r="D1034" s="91" t="s">
        <v>172</v>
      </c>
      <c r="E1034" s="104">
        <v>0.1</v>
      </c>
      <c r="F1034" s="103">
        <v>8500</v>
      </c>
      <c r="G1034" s="75">
        <f t="shared" si="27"/>
        <v>850</v>
      </c>
      <c r="H1034" s="26" t="s">
        <v>113</v>
      </c>
    </row>
    <row r="1035" spans="1:8" x14ac:dyDescent="0.25">
      <c r="A1035" s="19"/>
      <c r="B1035" s="82"/>
      <c r="C1035" s="27" t="s">
        <v>19</v>
      </c>
      <c r="D1035" s="19">
        <f>A1028</f>
        <v>191</v>
      </c>
      <c r="E1035" s="28"/>
      <c r="F1035" s="29"/>
      <c r="G1035" s="30">
        <f>SUM(G1029:G1034)</f>
        <v>2460.54</v>
      </c>
      <c r="H1035" s="26"/>
    </row>
    <row r="1036" spans="1:8" x14ac:dyDescent="0.25">
      <c r="A1036" s="17">
        <v>192</v>
      </c>
      <c r="B1036" s="26"/>
      <c r="C1036" s="67" t="s">
        <v>867</v>
      </c>
      <c r="D1036" s="91"/>
      <c r="E1036" s="8"/>
      <c r="F1036" s="9"/>
      <c r="G1036" s="75"/>
      <c r="H1036" s="26"/>
    </row>
    <row r="1037" spans="1:8" ht="39" x14ac:dyDescent="0.25">
      <c r="A1037" s="53"/>
      <c r="B1037" s="139">
        <v>192.1</v>
      </c>
      <c r="C1037" s="94" t="s">
        <v>868</v>
      </c>
      <c r="D1037" s="50" t="s">
        <v>172</v>
      </c>
      <c r="E1037" s="43">
        <v>0.12</v>
      </c>
      <c r="F1037" s="26">
        <v>400</v>
      </c>
      <c r="G1037" s="43">
        <f t="shared" si="27"/>
        <v>48</v>
      </c>
      <c r="H1037" s="55" t="s">
        <v>113</v>
      </c>
    </row>
    <row r="1038" spans="1:8" x14ac:dyDescent="0.25">
      <c r="A1038" s="102"/>
      <c r="B1038" s="143">
        <v>192.2</v>
      </c>
      <c r="C1038" s="48" t="s">
        <v>869</v>
      </c>
      <c r="D1038" s="18" t="s">
        <v>172</v>
      </c>
      <c r="E1038" s="88">
        <v>0.08</v>
      </c>
      <c r="F1038" s="24">
        <v>4000</v>
      </c>
      <c r="G1038" s="75">
        <f t="shared" si="27"/>
        <v>320</v>
      </c>
      <c r="H1038" s="26" t="s">
        <v>113</v>
      </c>
    </row>
    <row r="1039" spans="1:8" x14ac:dyDescent="0.25">
      <c r="A1039" s="102"/>
      <c r="B1039" s="139">
        <v>192.3</v>
      </c>
      <c r="C1039" s="48" t="s">
        <v>870</v>
      </c>
      <c r="D1039" s="18" t="s">
        <v>172</v>
      </c>
      <c r="E1039" s="88">
        <v>0.08</v>
      </c>
      <c r="F1039" s="24">
        <v>1000</v>
      </c>
      <c r="G1039" s="75">
        <f t="shared" si="27"/>
        <v>80</v>
      </c>
      <c r="H1039" s="26" t="s">
        <v>113</v>
      </c>
    </row>
    <row r="1040" spans="1:8" x14ac:dyDescent="0.25">
      <c r="A1040" s="102"/>
      <c r="B1040" s="143">
        <v>192.4</v>
      </c>
      <c r="C1040" s="48" t="s">
        <v>871</v>
      </c>
      <c r="D1040" s="18" t="s">
        <v>172</v>
      </c>
      <c r="E1040" s="88">
        <v>0.08</v>
      </c>
      <c r="F1040" s="24">
        <v>4500</v>
      </c>
      <c r="G1040" s="75">
        <f t="shared" si="27"/>
        <v>360</v>
      </c>
      <c r="H1040" s="26" t="s">
        <v>113</v>
      </c>
    </row>
    <row r="1041" spans="1:8" x14ac:dyDescent="0.25">
      <c r="A1041" s="102"/>
      <c r="B1041" s="143"/>
      <c r="C1041" s="27" t="s">
        <v>19</v>
      </c>
      <c r="D1041" s="19">
        <f>A1036</f>
        <v>192</v>
      </c>
      <c r="E1041" s="28"/>
      <c r="F1041" s="29"/>
      <c r="G1041" s="30">
        <f>SUM(G1037:G1040)</f>
        <v>808</v>
      </c>
      <c r="H1041" s="26"/>
    </row>
    <row r="1042" spans="1:8" ht="15.75" x14ac:dyDescent="0.25">
      <c r="A1042" s="19">
        <v>193</v>
      </c>
      <c r="B1042" s="18"/>
      <c r="C1042" s="159" t="s">
        <v>872</v>
      </c>
      <c r="D1042" s="91"/>
      <c r="E1042" s="8"/>
      <c r="F1042" s="9"/>
      <c r="G1042" s="75"/>
      <c r="H1042" s="26"/>
    </row>
    <row r="1043" spans="1:8" ht="45" x14ac:dyDescent="0.25">
      <c r="A1043" s="53"/>
      <c r="B1043" s="139">
        <v>193.1</v>
      </c>
      <c r="C1043" s="49" t="s">
        <v>873</v>
      </c>
      <c r="D1043" s="50" t="s">
        <v>172</v>
      </c>
      <c r="E1043" s="52">
        <v>1.7</v>
      </c>
      <c r="F1043" s="26">
        <v>20</v>
      </c>
      <c r="G1043" s="43">
        <f t="shared" si="27"/>
        <v>34</v>
      </c>
      <c r="H1043" s="55" t="s">
        <v>113</v>
      </c>
    </row>
    <row r="1044" spans="1:8" ht="45" x14ac:dyDescent="0.25">
      <c r="A1044" s="53"/>
      <c r="B1044" s="139">
        <v>193.2</v>
      </c>
      <c r="C1044" s="49" t="s">
        <v>874</v>
      </c>
      <c r="D1044" s="188" t="s">
        <v>172</v>
      </c>
      <c r="E1044" s="52">
        <v>0.6</v>
      </c>
      <c r="F1044" s="26">
        <v>200</v>
      </c>
      <c r="G1044" s="43">
        <f t="shared" si="27"/>
        <v>120</v>
      </c>
      <c r="H1044" s="55" t="s">
        <v>113</v>
      </c>
    </row>
    <row r="1045" spans="1:8" ht="38.25" x14ac:dyDescent="0.25">
      <c r="A1045" s="19"/>
      <c r="B1045" s="139">
        <v>193.3</v>
      </c>
      <c r="C1045" s="48" t="s">
        <v>875</v>
      </c>
      <c r="D1045" s="91" t="s">
        <v>172</v>
      </c>
      <c r="E1045" s="8">
        <v>0.4</v>
      </c>
      <c r="F1045" s="9">
        <v>300</v>
      </c>
      <c r="G1045" s="75">
        <f t="shared" si="27"/>
        <v>120</v>
      </c>
      <c r="H1045" s="26" t="s">
        <v>113</v>
      </c>
    </row>
    <row r="1046" spans="1:8" ht="38.25" x14ac:dyDescent="0.25">
      <c r="A1046" s="19"/>
      <c r="B1046" s="139">
        <v>193.4</v>
      </c>
      <c r="C1046" s="48" t="s">
        <v>876</v>
      </c>
      <c r="D1046" s="18" t="s">
        <v>172</v>
      </c>
      <c r="E1046" s="36">
        <v>12</v>
      </c>
      <c r="F1046" s="37">
        <v>25</v>
      </c>
      <c r="G1046" s="75">
        <f t="shared" si="27"/>
        <v>300</v>
      </c>
      <c r="H1046" s="43" t="s">
        <v>113</v>
      </c>
    </row>
    <row r="1047" spans="1:8" x14ac:dyDescent="0.25">
      <c r="A1047" s="19"/>
      <c r="B1047" s="139"/>
      <c r="C1047" s="27" t="s">
        <v>19</v>
      </c>
      <c r="D1047" s="19">
        <f>A1042</f>
        <v>193</v>
      </c>
      <c r="E1047" s="28"/>
      <c r="F1047" s="29"/>
      <c r="G1047" s="30">
        <f>SUM(G1043:G1046)</f>
        <v>574</v>
      </c>
      <c r="H1047" s="43"/>
    </row>
    <row r="1048" spans="1:8" ht="15.75" x14ac:dyDescent="0.25">
      <c r="A1048" s="189">
        <v>194</v>
      </c>
      <c r="B1048" s="87"/>
      <c r="C1048" s="90" t="s">
        <v>877</v>
      </c>
      <c r="D1048" s="82"/>
      <c r="E1048" s="88"/>
      <c r="F1048" s="89"/>
      <c r="G1048" s="75"/>
      <c r="H1048" s="26"/>
    </row>
    <row r="1049" spans="1:8" x14ac:dyDescent="0.25">
      <c r="A1049" s="85"/>
      <c r="B1049" s="87">
        <v>194.1</v>
      </c>
      <c r="C1049" s="22" t="s">
        <v>878</v>
      </c>
      <c r="D1049" s="91" t="s">
        <v>846</v>
      </c>
      <c r="E1049" s="105">
        <v>2.54</v>
      </c>
      <c r="F1049" s="106">
        <v>160</v>
      </c>
      <c r="G1049" s="75">
        <f t="shared" si="27"/>
        <v>406.4</v>
      </c>
      <c r="H1049" s="26" t="s">
        <v>113</v>
      </c>
    </row>
    <row r="1050" spans="1:8" x14ac:dyDescent="0.25">
      <c r="A1050" s="85"/>
      <c r="B1050" s="18">
        <v>194.2</v>
      </c>
      <c r="C1050" s="22" t="s">
        <v>879</v>
      </c>
      <c r="D1050" s="91" t="s">
        <v>846</v>
      </c>
      <c r="E1050" s="88">
        <v>6.3</v>
      </c>
      <c r="F1050" s="9">
        <v>61</v>
      </c>
      <c r="G1050" s="75">
        <f t="shared" si="27"/>
        <v>384.3</v>
      </c>
      <c r="H1050" s="26" t="s">
        <v>113</v>
      </c>
    </row>
    <row r="1051" spans="1:8" x14ac:dyDescent="0.25">
      <c r="A1051" s="19"/>
      <c r="B1051" s="87">
        <v>194.3</v>
      </c>
      <c r="C1051" s="22" t="s">
        <v>880</v>
      </c>
      <c r="D1051" s="91" t="s">
        <v>172</v>
      </c>
      <c r="E1051" s="8">
        <v>1.1399999999999999</v>
      </c>
      <c r="F1051" s="9">
        <v>34</v>
      </c>
      <c r="G1051" s="75">
        <f t="shared" si="27"/>
        <v>38.76</v>
      </c>
      <c r="H1051" s="26" t="s">
        <v>113</v>
      </c>
    </row>
    <row r="1052" spans="1:8" x14ac:dyDescent="0.25">
      <c r="A1052" s="85"/>
      <c r="B1052" s="18">
        <v>194.4</v>
      </c>
      <c r="C1052" s="22" t="s">
        <v>881</v>
      </c>
      <c r="D1052" s="129" t="s">
        <v>172</v>
      </c>
      <c r="E1052" s="105">
        <v>0.09</v>
      </c>
      <c r="F1052" s="106">
        <v>900</v>
      </c>
      <c r="G1052" s="75">
        <f t="shared" si="27"/>
        <v>81</v>
      </c>
      <c r="H1052" s="26" t="s">
        <v>113</v>
      </c>
    </row>
    <row r="1053" spans="1:8" x14ac:dyDescent="0.25">
      <c r="A1053" s="19"/>
      <c r="B1053" s="87">
        <v>194.5</v>
      </c>
      <c r="C1053" s="22" t="s">
        <v>882</v>
      </c>
      <c r="D1053" s="91" t="s">
        <v>883</v>
      </c>
      <c r="E1053" s="92">
        <v>1.5</v>
      </c>
      <c r="F1053" s="9">
        <v>60</v>
      </c>
      <c r="G1053" s="75">
        <f t="shared" si="27"/>
        <v>90</v>
      </c>
      <c r="H1053" s="26" t="s">
        <v>113</v>
      </c>
    </row>
    <row r="1054" spans="1:8" x14ac:dyDescent="0.25">
      <c r="A1054" s="19"/>
      <c r="B1054" s="18">
        <v>194.6</v>
      </c>
      <c r="C1054" s="94" t="s">
        <v>884</v>
      </c>
      <c r="D1054" s="18" t="s">
        <v>172</v>
      </c>
      <c r="E1054" s="95">
        <v>0.5</v>
      </c>
      <c r="F1054" s="26">
        <v>50</v>
      </c>
      <c r="G1054" s="43">
        <f t="shared" si="27"/>
        <v>25</v>
      </c>
      <c r="H1054" s="142" t="s">
        <v>113</v>
      </c>
    </row>
    <row r="1055" spans="1:8" x14ac:dyDescent="0.25">
      <c r="A1055" s="19"/>
      <c r="B1055" s="87">
        <v>194.7</v>
      </c>
      <c r="C1055" s="48" t="s">
        <v>885</v>
      </c>
      <c r="D1055" s="18" t="s">
        <v>844</v>
      </c>
      <c r="E1055" s="32">
        <v>1.1499999999999999</v>
      </c>
      <c r="F1055" s="24">
        <v>25</v>
      </c>
      <c r="G1055" s="75">
        <f t="shared" si="27"/>
        <v>28.749999999999996</v>
      </c>
      <c r="H1055" s="26" t="s">
        <v>113</v>
      </c>
    </row>
    <row r="1056" spans="1:8" ht="25.5" x14ac:dyDescent="0.25">
      <c r="A1056" s="19"/>
      <c r="B1056" s="18">
        <v>194.8</v>
      </c>
      <c r="C1056" s="48" t="s">
        <v>886</v>
      </c>
      <c r="D1056" s="18" t="s">
        <v>172</v>
      </c>
      <c r="E1056" s="36">
        <v>0.74</v>
      </c>
      <c r="F1056" s="24">
        <v>100</v>
      </c>
      <c r="G1056" s="75">
        <f t="shared" si="27"/>
        <v>74</v>
      </c>
      <c r="H1056" s="26" t="s">
        <v>113</v>
      </c>
    </row>
    <row r="1057" spans="1:8" x14ac:dyDescent="0.25">
      <c r="A1057" s="19"/>
      <c r="B1057" s="18"/>
      <c r="C1057" s="27" t="s">
        <v>19</v>
      </c>
      <c r="D1057" s="19">
        <f>A1048</f>
        <v>194</v>
      </c>
      <c r="E1057" s="28"/>
      <c r="F1057" s="29"/>
      <c r="G1057" s="30">
        <f>SUM(G1049:G1056)</f>
        <v>1128.21</v>
      </c>
      <c r="H1057" s="26"/>
    </row>
    <row r="1058" spans="1:8" x14ac:dyDescent="0.25">
      <c r="A1058" s="19">
        <v>195</v>
      </c>
      <c r="B1058" s="18"/>
      <c r="C1058" s="187" t="s">
        <v>887</v>
      </c>
      <c r="D1058" s="121"/>
      <c r="E1058" s="190"/>
      <c r="F1058" s="123"/>
      <c r="G1058" s="75"/>
      <c r="H1058" s="26"/>
    </row>
    <row r="1059" spans="1:8" ht="114.75" x14ac:dyDescent="0.25">
      <c r="A1059" s="19"/>
      <c r="B1059" s="18">
        <v>195.1</v>
      </c>
      <c r="C1059" s="22" t="s">
        <v>888</v>
      </c>
      <c r="D1059" s="91" t="s">
        <v>270</v>
      </c>
      <c r="E1059" s="88">
        <v>6.45</v>
      </c>
      <c r="F1059" s="24">
        <v>94</v>
      </c>
      <c r="G1059" s="75">
        <f t="shared" si="27"/>
        <v>606.30000000000007</v>
      </c>
      <c r="H1059" s="26" t="s">
        <v>113</v>
      </c>
    </row>
    <row r="1060" spans="1:8" ht="267.75" x14ac:dyDescent="0.25">
      <c r="A1060" s="19"/>
      <c r="B1060" s="18">
        <v>195.2</v>
      </c>
      <c r="C1060" s="48" t="s">
        <v>889</v>
      </c>
      <c r="D1060" s="18" t="s">
        <v>846</v>
      </c>
      <c r="E1060" s="88">
        <v>6.45</v>
      </c>
      <c r="F1060" s="24">
        <v>129</v>
      </c>
      <c r="G1060" s="75">
        <f t="shared" si="27"/>
        <v>832.05000000000007</v>
      </c>
      <c r="H1060" s="26" t="s">
        <v>113</v>
      </c>
    </row>
    <row r="1061" spans="1:8" ht="25.5" x14ac:dyDescent="0.25">
      <c r="A1061" s="19"/>
      <c r="B1061" s="18">
        <v>195.3</v>
      </c>
      <c r="C1061" s="48" t="s">
        <v>890</v>
      </c>
      <c r="D1061" s="91" t="s">
        <v>270</v>
      </c>
      <c r="E1061" s="105">
        <v>6.45</v>
      </c>
      <c r="F1061" s="9">
        <v>20</v>
      </c>
      <c r="G1061" s="75">
        <f t="shared" si="27"/>
        <v>129</v>
      </c>
      <c r="H1061" s="43" t="s">
        <v>113</v>
      </c>
    </row>
    <row r="1062" spans="1:8" x14ac:dyDescent="0.25">
      <c r="A1062" s="19"/>
      <c r="B1062" s="18"/>
      <c r="C1062" s="27" t="s">
        <v>19</v>
      </c>
      <c r="D1062" s="19">
        <f>A1058</f>
        <v>195</v>
      </c>
      <c r="E1062" s="28"/>
      <c r="F1062" s="29"/>
      <c r="G1062" s="30">
        <f>SUM(G1059:G1061)</f>
        <v>1567.3500000000001</v>
      </c>
      <c r="H1062" s="26"/>
    </row>
    <row r="1063" spans="1:8" x14ac:dyDescent="0.25">
      <c r="A1063" s="19"/>
      <c r="B1063" s="87"/>
      <c r="C1063" s="31" t="s">
        <v>891</v>
      </c>
      <c r="D1063" s="18"/>
      <c r="E1063" s="32"/>
      <c r="F1063" s="24"/>
      <c r="G1063" s="75"/>
      <c r="H1063" s="26"/>
    </row>
    <row r="1064" spans="1:8" x14ac:dyDescent="0.25">
      <c r="A1064" s="17">
        <v>196</v>
      </c>
      <c r="B1064" s="191"/>
      <c r="C1064" s="31" t="s">
        <v>892</v>
      </c>
      <c r="D1064" s="143"/>
      <c r="E1064" s="8"/>
      <c r="F1064" s="9"/>
      <c r="G1064" s="75"/>
      <c r="H1064" s="26"/>
    </row>
    <row r="1065" spans="1:8" ht="25.5" x14ac:dyDescent="0.25">
      <c r="A1065" s="19"/>
      <c r="B1065" s="18">
        <v>196.1</v>
      </c>
      <c r="C1065" s="67" t="s">
        <v>893</v>
      </c>
      <c r="D1065" s="91" t="s">
        <v>894</v>
      </c>
      <c r="E1065" s="104">
        <v>0.44</v>
      </c>
      <c r="F1065" s="9">
        <v>6500</v>
      </c>
      <c r="G1065" s="75">
        <f t="shared" si="27"/>
        <v>2860</v>
      </c>
      <c r="H1065" s="26" t="s">
        <v>113</v>
      </c>
    </row>
    <row r="1066" spans="1:8" ht="51" x14ac:dyDescent="0.25">
      <c r="A1066" s="124"/>
      <c r="B1066" s="192">
        <v>196.2</v>
      </c>
      <c r="C1066" s="48" t="s">
        <v>895</v>
      </c>
      <c r="D1066" s="91" t="s">
        <v>894</v>
      </c>
      <c r="E1066" s="104">
        <v>0.44</v>
      </c>
      <c r="F1066" s="103">
        <v>39</v>
      </c>
      <c r="G1066" s="75">
        <f t="shared" si="27"/>
        <v>17.16</v>
      </c>
      <c r="H1066" s="26" t="s">
        <v>113</v>
      </c>
    </row>
    <row r="1067" spans="1:8" ht="51" x14ac:dyDescent="0.25">
      <c r="A1067" s="124"/>
      <c r="B1067" s="18">
        <v>196.3</v>
      </c>
      <c r="C1067" s="48" t="s">
        <v>896</v>
      </c>
      <c r="D1067" s="91" t="s">
        <v>894</v>
      </c>
      <c r="E1067" s="104">
        <v>0.44</v>
      </c>
      <c r="F1067" s="103">
        <v>52</v>
      </c>
      <c r="G1067" s="75">
        <f t="shared" si="27"/>
        <v>22.88</v>
      </c>
      <c r="H1067" s="26" t="s">
        <v>113</v>
      </c>
    </row>
    <row r="1068" spans="1:8" x14ac:dyDescent="0.25">
      <c r="A1068" s="124"/>
      <c r="B1068" s="143"/>
      <c r="C1068" s="27" t="s">
        <v>19</v>
      </c>
      <c r="D1068" s="19">
        <f>A1064</f>
        <v>196</v>
      </c>
      <c r="E1068" s="28"/>
      <c r="F1068" s="29"/>
      <c r="G1068" s="30">
        <f>SUM(G1065:G1067)</f>
        <v>2900.04</v>
      </c>
      <c r="H1068" s="26"/>
    </row>
    <row r="1069" spans="1:8" ht="25.5" x14ac:dyDescent="0.25">
      <c r="A1069" s="17">
        <v>197</v>
      </c>
      <c r="B1069" s="18"/>
      <c r="C1069" s="31" t="s">
        <v>897</v>
      </c>
      <c r="D1069" s="91"/>
      <c r="E1069" s="8"/>
      <c r="F1069" s="9"/>
      <c r="G1069" s="75"/>
      <c r="H1069" s="26"/>
    </row>
    <row r="1070" spans="1:8" x14ac:dyDescent="0.25">
      <c r="A1070" s="124"/>
      <c r="B1070" s="143">
        <v>197.1</v>
      </c>
      <c r="C1070" s="48" t="s">
        <v>898</v>
      </c>
      <c r="D1070" s="91" t="s">
        <v>894</v>
      </c>
      <c r="E1070" s="8">
        <v>1</v>
      </c>
      <c r="F1070" s="9">
        <v>400</v>
      </c>
      <c r="G1070" s="75">
        <f t="shared" si="27"/>
        <v>400</v>
      </c>
      <c r="H1070" s="26" t="s">
        <v>113</v>
      </c>
    </row>
    <row r="1071" spans="1:8" ht="165.75" x14ac:dyDescent="0.25">
      <c r="A1071" s="19"/>
      <c r="B1071" s="18">
        <v>197.2</v>
      </c>
      <c r="C1071" s="22" t="s">
        <v>899</v>
      </c>
      <c r="D1071" s="82" t="s">
        <v>894</v>
      </c>
      <c r="E1071" s="8">
        <v>1</v>
      </c>
      <c r="F1071" s="37">
        <v>812</v>
      </c>
      <c r="G1071" s="75">
        <f t="shared" si="27"/>
        <v>812</v>
      </c>
      <c r="H1071" s="26" t="s">
        <v>113</v>
      </c>
    </row>
    <row r="1072" spans="1:8" x14ac:dyDescent="0.25">
      <c r="A1072" s="19"/>
      <c r="B1072" s="18"/>
      <c r="C1072" s="27" t="s">
        <v>19</v>
      </c>
      <c r="D1072" s="19">
        <f>A1069</f>
        <v>197</v>
      </c>
      <c r="E1072" s="28"/>
      <c r="F1072" s="29"/>
      <c r="G1072" s="30">
        <f>SUM(G1070:G1071)</f>
        <v>1212</v>
      </c>
      <c r="H1072" s="26"/>
    </row>
    <row r="1073" spans="1:8" ht="25.5" x14ac:dyDescent="0.25">
      <c r="A1073" s="17">
        <v>198</v>
      </c>
      <c r="B1073" s="26"/>
      <c r="C1073" s="193" t="s">
        <v>900</v>
      </c>
      <c r="D1073" s="91"/>
      <c r="E1073" s="8"/>
      <c r="F1073" s="194"/>
      <c r="G1073" s="75"/>
      <c r="H1073" s="43"/>
    </row>
    <row r="1074" spans="1:8" ht="38.25" x14ac:dyDescent="0.25">
      <c r="A1074" s="124"/>
      <c r="B1074" s="99">
        <v>198.1</v>
      </c>
      <c r="C1074" s="48" t="s">
        <v>901</v>
      </c>
      <c r="D1074" s="91" t="s">
        <v>902</v>
      </c>
      <c r="E1074" s="104">
        <v>5.2320000000000002</v>
      </c>
      <c r="F1074" s="9">
        <v>50</v>
      </c>
      <c r="G1074" s="75">
        <f t="shared" ref="G1074:G1089" si="28">E1074*F1074</f>
        <v>261.60000000000002</v>
      </c>
      <c r="H1074" s="43" t="s">
        <v>113</v>
      </c>
    </row>
    <row r="1075" spans="1:8" ht="38.25" x14ac:dyDescent="0.25">
      <c r="A1075" s="124"/>
      <c r="B1075" s="99">
        <v>198.2</v>
      </c>
      <c r="C1075" s="22" t="s">
        <v>903</v>
      </c>
      <c r="D1075" s="91" t="s">
        <v>902</v>
      </c>
      <c r="E1075" s="104">
        <v>5.2320000000000002</v>
      </c>
      <c r="F1075" s="9">
        <v>50</v>
      </c>
      <c r="G1075" s="75">
        <f t="shared" si="28"/>
        <v>261.60000000000002</v>
      </c>
      <c r="H1075" s="43" t="s">
        <v>113</v>
      </c>
    </row>
    <row r="1076" spans="1:8" ht="38.25" x14ac:dyDescent="0.25">
      <c r="A1076" s="124"/>
      <c r="B1076" s="99">
        <v>198.3</v>
      </c>
      <c r="C1076" s="22" t="s">
        <v>904</v>
      </c>
      <c r="D1076" s="91" t="s">
        <v>902</v>
      </c>
      <c r="E1076" s="104">
        <v>5.2320000000000002</v>
      </c>
      <c r="F1076" s="9">
        <v>50</v>
      </c>
      <c r="G1076" s="75">
        <f t="shared" si="28"/>
        <v>261.60000000000002</v>
      </c>
      <c r="H1076" s="43" t="s">
        <v>113</v>
      </c>
    </row>
    <row r="1077" spans="1:8" ht="38.25" x14ac:dyDescent="0.25">
      <c r="A1077" s="85"/>
      <c r="B1077" s="99">
        <v>198.4</v>
      </c>
      <c r="C1077" s="22" t="s">
        <v>905</v>
      </c>
      <c r="D1077" s="91" t="s">
        <v>902</v>
      </c>
      <c r="E1077" s="104">
        <v>5.2320000000000002</v>
      </c>
      <c r="F1077" s="9">
        <v>50</v>
      </c>
      <c r="G1077" s="75">
        <f t="shared" si="28"/>
        <v>261.60000000000002</v>
      </c>
      <c r="H1077" s="43" t="s">
        <v>113</v>
      </c>
    </row>
    <row r="1078" spans="1:8" ht="38.25" x14ac:dyDescent="0.25">
      <c r="A1078" s="85"/>
      <c r="B1078" s="99">
        <v>198.5</v>
      </c>
      <c r="C1078" s="22" t="s">
        <v>906</v>
      </c>
      <c r="D1078" s="91" t="s">
        <v>902</v>
      </c>
      <c r="E1078" s="104">
        <v>5.2320000000000002</v>
      </c>
      <c r="F1078" s="9">
        <v>50</v>
      </c>
      <c r="G1078" s="75">
        <f t="shared" si="28"/>
        <v>261.60000000000002</v>
      </c>
      <c r="H1078" s="43" t="s">
        <v>113</v>
      </c>
    </row>
    <row r="1079" spans="1:8" ht="38.25" x14ac:dyDescent="0.25">
      <c r="A1079" s="85"/>
      <c r="B1079" s="99">
        <v>198.6</v>
      </c>
      <c r="C1079" s="22" t="s">
        <v>907</v>
      </c>
      <c r="D1079" s="91" t="s">
        <v>902</v>
      </c>
      <c r="E1079" s="104">
        <v>5.2320000000000002</v>
      </c>
      <c r="F1079" s="9">
        <v>50</v>
      </c>
      <c r="G1079" s="75">
        <f t="shared" si="28"/>
        <v>261.60000000000002</v>
      </c>
      <c r="H1079" s="43" t="s">
        <v>113</v>
      </c>
    </row>
    <row r="1080" spans="1:8" ht="38.25" x14ac:dyDescent="0.25">
      <c r="A1080" s="85"/>
      <c r="B1080" s="99">
        <v>198.7</v>
      </c>
      <c r="C1080" s="22" t="s">
        <v>908</v>
      </c>
      <c r="D1080" s="91" t="s">
        <v>902</v>
      </c>
      <c r="E1080" s="104">
        <v>5.2320000000000002</v>
      </c>
      <c r="F1080" s="9">
        <v>50</v>
      </c>
      <c r="G1080" s="75">
        <f t="shared" si="28"/>
        <v>261.60000000000002</v>
      </c>
      <c r="H1080" s="43" t="s">
        <v>113</v>
      </c>
    </row>
    <row r="1081" spans="1:8" ht="38.25" x14ac:dyDescent="0.25">
      <c r="A1081" s="85"/>
      <c r="B1081" s="99">
        <v>198.8</v>
      </c>
      <c r="C1081" s="195" t="s">
        <v>909</v>
      </c>
      <c r="D1081" s="91" t="s">
        <v>902</v>
      </c>
      <c r="E1081" s="104">
        <v>5.2320000000000002</v>
      </c>
      <c r="F1081" s="9">
        <v>50</v>
      </c>
      <c r="G1081" s="75">
        <f t="shared" si="28"/>
        <v>261.60000000000002</v>
      </c>
      <c r="H1081" s="43" t="s">
        <v>113</v>
      </c>
    </row>
    <row r="1082" spans="1:8" ht="38.25" x14ac:dyDescent="0.25">
      <c r="A1082" s="85"/>
      <c r="B1082" s="99">
        <v>198.9</v>
      </c>
      <c r="C1082" s="195" t="s">
        <v>910</v>
      </c>
      <c r="D1082" s="91" t="s">
        <v>902</v>
      </c>
      <c r="E1082" s="104">
        <v>5.2320000000000002</v>
      </c>
      <c r="F1082" s="9">
        <v>50</v>
      </c>
      <c r="G1082" s="75">
        <f t="shared" si="28"/>
        <v>261.60000000000002</v>
      </c>
      <c r="H1082" s="43" t="s">
        <v>113</v>
      </c>
    </row>
    <row r="1083" spans="1:8" ht="38.25" x14ac:dyDescent="0.25">
      <c r="A1083" s="85"/>
      <c r="B1083" s="43">
        <v>198.1</v>
      </c>
      <c r="C1083" s="195" t="s">
        <v>911</v>
      </c>
      <c r="D1083" s="91" t="s">
        <v>902</v>
      </c>
      <c r="E1083" s="104">
        <v>5.2320000000000002</v>
      </c>
      <c r="F1083" s="9">
        <v>50</v>
      </c>
      <c r="G1083" s="75">
        <f t="shared" si="28"/>
        <v>261.60000000000002</v>
      </c>
      <c r="H1083" s="43" t="s">
        <v>113</v>
      </c>
    </row>
    <row r="1084" spans="1:8" x14ac:dyDescent="0.25">
      <c r="A1084" s="85"/>
      <c r="B1084" s="99"/>
      <c r="C1084" s="27" t="s">
        <v>19</v>
      </c>
      <c r="D1084" s="19">
        <f>A1073</f>
        <v>198</v>
      </c>
      <c r="E1084" s="28"/>
      <c r="F1084" s="29"/>
      <c r="G1084" s="30">
        <f>SUM(G1074:G1083)</f>
        <v>2615.9999999999995</v>
      </c>
      <c r="H1084" s="43"/>
    </row>
    <row r="1085" spans="1:8" ht="25.5" x14ac:dyDescent="0.25">
      <c r="A1085" s="85">
        <v>199</v>
      </c>
      <c r="B1085" s="99"/>
      <c r="C1085" s="31" t="s">
        <v>912</v>
      </c>
      <c r="D1085" s="91"/>
      <c r="E1085" s="104"/>
      <c r="F1085" s="9"/>
      <c r="G1085" s="75"/>
      <c r="H1085" s="43"/>
    </row>
    <row r="1086" spans="1:8" ht="51" x14ac:dyDescent="0.25">
      <c r="A1086" s="85"/>
      <c r="B1086" s="99">
        <v>199.1</v>
      </c>
      <c r="C1086" s="31" t="s">
        <v>913</v>
      </c>
      <c r="D1086" s="91" t="s">
        <v>902</v>
      </c>
      <c r="E1086" s="104">
        <v>32</v>
      </c>
      <c r="F1086" s="9">
        <v>20</v>
      </c>
      <c r="G1086" s="75">
        <f t="shared" ref="G1086:G1087" si="29">E1086*F1086</f>
        <v>640</v>
      </c>
      <c r="H1086" s="43" t="s">
        <v>113</v>
      </c>
    </row>
    <row r="1087" spans="1:8" ht="38.25" x14ac:dyDescent="0.25">
      <c r="A1087" s="85"/>
      <c r="B1087" s="99">
        <v>199.2</v>
      </c>
      <c r="C1087" s="22" t="s">
        <v>914</v>
      </c>
      <c r="D1087" s="91" t="s">
        <v>902</v>
      </c>
      <c r="E1087" s="104">
        <v>32</v>
      </c>
      <c r="F1087" s="9">
        <v>20</v>
      </c>
      <c r="G1087" s="75">
        <f t="shared" si="29"/>
        <v>640</v>
      </c>
      <c r="H1087" s="43" t="s">
        <v>113</v>
      </c>
    </row>
    <row r="1088" spans="1:8" ht="38.25" x14ac:dyDescent="0.25">
      <c r="A1088" s="85"/>
      <c r="B1088" s="99">
        <v>199.3</v>
      </c>
      <c r="C1088" s="22" t="s">
        <v>915</v>
      </c>
      <c r="D1088" s="91" t="s">
        <v>902</v>
      </c>
      <c r="E1088" s="104">
        <v>32</v>
      </c>
      <c r="F1088" s="9">
        <v>20</v>
      </c>
      <c r="G1088" s="75">
        <f t="shared" si="28"/>
        <v>640</v>
      </c>
      <c r="H1088" s="43" t="s">
        <v>113</v>
      </c>
    </row>
    <row r="1089" spans="1:8" ht="38.25" x14ac:dyDescent="0.25">
      <c r="A1089" s="85"/>
      <c r="B1089" s="99">
        <v>199.4</v>
      </c>
      <c r="C1089" s="22" t="s">
        <v>916</v>
      </c>
      <c r="D1089" s="91" t="s">
        <v>902</v>
      </c>
      <c r="E1089" s="104">
        <v>32</v>
      </c>
      <c r="F1089" s="9">
        <v>20</v>
      </c>
      <c r="G1089" s="75">
        <f t="shared" si="28"/>
        <v>640</v>
      </c>
      <c r="H1089" s="43" t="s">
        <v>113</v>
      </c>
    </row>
    <row r="1090" spans="1:8" x14ac:dyDescent="0.25">
      <c r="A1090" s="85"/>
      <c r="B1090" s="99"/>
      <c r="C1090" s="27" t="s">
        <v>19</v>
      </c>
      <c r="D1090" s="19">
        <f>A1085</f>
        <v>199</v>
      </c>
      <c r="E1090" s="28"/>
      <c r="F1090" s="29"/>
      <c r="G1090" s="30">
        <f>SUM(G1086:G1089)</f>
        <v>2560</v>
      </c>
      <c r="H1090" s="43"/>
    </row>
    <row r="1091" spans="1:8" ht="64.5" x14ac:dyDescent="0.25">
      <c r="A1091" s="85">
        <v>200</v>
      </c>
      <c r="B1091" s="87"/>
      <c r="C1091" s="94" t="s">
        <v>917</v>
      </c>
      <c r="D1091" s="91" t="s">
        <v>902</v>
      </c>
      <c r="E1091" s="104">
        <v>32</v>
      </c>
      <c r="F1091" s="9">
        <v>20</v>
      </c>
      <c r="G1091" s="75">
        <f t="shared" ref="G1091" si="30">E1091*F1091</f>
        <v>640</v>
      </c>
      <c r="H1091" s="43" t="s">
        <v>113</v>
      </c>
    </row>
    <row r="1092" spans="1:8" x14ac:dyDescent="0.25">
      <c r="A1092" s="85"/>
      <c r="B1092" s="87"/>
      <c r="C1092" s="27" t="s">
        <v>19</v>
      </c>
      <c r="D1092" s="19">
        <v>200</v>
      </c>
      <c r="E1092" s="28"/>
      <c r="F1092" s="29"/>
      <c r="G1092" s="30">
        <f>SUM(G1091)</f>
        <v>640</v>
      </c>
      <c r="H1092" s="43"/>
    </row>
    <row r="1093" spans="1:8" x14ac:dyDescent="0.25">
      <c r="A1093" s="85"/>
      <c r="B1093" s="87"/>
      <c r="C1093" s="151" t="s">
        <v>918</v>
      </c>
      <c r="D1093" s="87"/>
      <c r="E1093" s="87"/>
      <c r="F1093" s="87"/>
      <c r="G1093" s="75"/>
      <c r="H1093" s="26"/>
    </row>
    <row r="1094" spans="1:8" ht="408" x14ac:dyDescent="0.25">
      <c r="A1094" s="196">
        <v>201</v>
      </c>
      <c r="B1094" s="87"/>
      <c r="C1094" s="48" t="s">
        <v>920</v>
      </c>
      <c r="D1094" s="87" t="s">
        <v>172</v>
      </c>
      <c r="E1094" s="87">
        <v>1</v>
      </c>
      <c r="F1094" s="87">
        <v>9000</v>
      </c>
      <c r="G1094" s="75">
        <f>E1094*F1094</f>
        <v>9000</v>
      </c>
      <c r="H1094" s="26" t="s">
        <v>13</v>
      </c>
    </row>
    <row r="1095" spans="1:8" x14ac:dyDescent="0.25">
      <c r="A1095" s="85"/>
      <c r="B1095" s="87"/>
      <c r="C1095" s="27" t="s">
        <v>19</v>
      </c>
      <c r="D1095" s="19">
        <v>201</v>
      </c>
      <c r="E1095" s="28"/>
      <c r="F1095" s="29"/>
      <c r="G1095" s="30">
        <f>SUM(G1094)</f>
        <v>9000</v>
      </c>
      <c r="H1095" s="26"/>
    </row>
    <row r="1096" spans="1:8" ht="18.75" x14ac:dyDescent="0.3">
      <c r="A1096" s="197"/>
      <c r="B1096" s="198"/>
      <c r="C1096" s="199" t="s">
        <v>919</v>
      </c>
      <c r="D1096" s="200"/>
      <c r="E1096" s="198"/>
      <c r="F1096" s="198"/>
      <c r="G1096" s="201">
        <v>374031</v>
      </c>
      <c r="H1096" s="202"/>
    </row>
  </sheetData>
  <pageMargins left="0.59055118110236227" right="0.31496062992125984" top="0.74803149606299213" bottom="0.74803149606299213" header="0.31496062992125984" footer="0.31496062992125984"/>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2018-04-05T07:13:09Z</dcterms:modified>
</cp:coreProperties>
</file>