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18870" windowHeight="6615" tabRatio="615"/>
  </bookViews>
  <sheets>
    <sheet name="OP 2019-2020+ФНИ" sheetId="3" r:id="rId1"/>
  </sheets>
  <definedNames>
    <definedName name="_xlnm._FilterDatabase" localSheetId="0" hidden="1">'OP 2019-2020+ФНИ'!$A$3:$H$177</definedName>
    <definedName name="_xlnm.Print_Area" localSheetId="0">'OP 2019-2020+ФНИ'!$A$1:$H$194</definedName>
  </definedNames>
  <calcPr calcId="145621"/>
</workbook>
</file>

<file path=xl/calcChain.xml><?xml version="1.0" encoding="utf-8"?>
<calcChain xmlns="http://schemas.openxmlformats.org/spreadsheetml/2006/main">
  <c r="H48" i="3" l="1"/>
  <c r="H49" i="3" s="1"/>
  <c r="H8" i="3"/>
  <c r="H7" i="3"/>
  <c r="H6" i="3"/>
  <c r="H9" i="3" s="1"/>
  <c r="H10" i="3"/>
  <c r="H11" i="3" s="1"/>
  <c r="H13" i="3"/>
  <c r="H14" i="3"/>
  <c r="H59" i="3" l="1"/>
  <c r="H60" i="3"/>
  <c r="H61" i="3"/>
  <c r="H62" i="3"/>
  <c r="H63" i="3"/>
  <c r="H64" i="3"/>
  <c r="H65" i="3"/>
  <c r="H66" i="3"/>
  <c r="H67" i="3"/>
  <c r="H68" i="3"/>
  <c r="H69" i="3"/>
  <c r="H89" i="3" l="1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53" i="3"/>
  <c r="H155" i="3" l="1"/>
  <c r="H156" i="3"/>
  <c r="H157" i="3"/>
  <c r="H172" i="3" l="1"/>
  <c r="H173" i="3"/>
  <c r="H174" i="3"/>
  <c r="H175" i="3"/>
  <c r="H168" i="3"/>
  <c r="H24" i="3"/>
  <c r="H23" i="3"/>
  <c r="H164" i="3" l="1"/>
  <c r="H167" i="3" l="1"/>
  <c r="H152" i="3"/>
  <c r="H150" i="3"/>
  <c r="H148" i="3"/>
  <c r="H144" i="3"/>
  <c r="H142" i="3"/>
  <c r="H146" i="3"/>
  <c r="H88" i="3" l="1"/>
  <c r="H36" i="3" l="1"/>
  <c r="H37" i="3"/>
  <c r="H38" i="3"/>
  <c r="H39" i="3"/>
  <c r="H40" i="3"/>
  <c r="H41" i="3"/>
  <c r="H42" i="3"/>
  <c r="H43" i="3"/>
  <c r="H44" i="3"/>
  <c r="H45" i="3"/>
  <c r="H46" i="3"/>
  <c r="H35" i="3"/>
  <c r="H73" i="3" l="1"/>
  <c r="H171" i="3" l="1"/>
  <c r="H135" i="3" l="1"/>
  <c r="H163" i="3" l="1"/>
  <c r="H139" i="3"/>
  <c r="H71" i="3"/>
  <c r="H55" i="3"/>
  <c r="H54" i="3"/>
  <c r="H52" i="3"/>
  <c r="H51" i="3"/>
  <c r="H84" i="3"/>
  <c r="H83" i="3"/>
  <c r="H33" i="3" l="1"/>
  <c r="H161" i="3" l="1"/>
  <c r="H162" i="3"/>
  <c r="H130" i="3" l="1"/>
  <c r="H131" i="3"/>
  <c r="H132" i="3"/>
  <c r="H133" i="3"/>
  <c r="H134" i="3"/>
  <c r="H136" i="3"/>
  <c r="H137" i="3"/>
  <c r="H138" i="3"/>
  <c r="H140" i="3"/>
  <c r="H79" i="3" l="1"/>
  <c r="H80" i="3"/>
  <c r="H81" i="3"/>
  <c r="H82" i="3"/>
  <c r="H85" i="3"/>
  <c r="H75" i="3"/>
  <c r="H28" i="3" l="1"/>
  <c r="H29" i="3"/>
  <c r="H30" i="3"/>
  <c r="H31" i="3"/>
  <c r="H32" i="3"/>
  <c r="H34" i="3"/>
  <c r="H18" i="3"/>
  <c r="H129" i="3" l="1"/>
  <c r="H160" i="3" l="1"/>
  <c r="H78" i="3"/>
  <c r="H58" i="3"/>
  <c r="H27" i="3"/>
  <c r="H20" i="3"/>
  <c r="H17" i="3"/>
  <c r="H15" i="3" l="1"/>
  <c r="H19" i="3" l="1"/>
  <c r="H21" i="3" l="1"/>
  <c r="H25" i="3" l="1"/>
  <c r="H47" i="3" l="1"/>
  <c r="H56" i="3" l="1"/>
  <c r="H70" i="3" l="1"/>
  <c r="H72" i="3" l="1"/>
  <c r="H74" i="3" l="1"/>
  <c r="H76" i="3" l="1"/>
  <c r="H86" i="3" l="1"/>
  <c r="H141" i="3" l="1"/>
  <c r="H169" i="3"/>
  <c r="H176" i="3"/>
  <c r="H158" i="3"/>
  <c r="H127" i="3"/>
  <c r="H165" i="3"/>
  <c r="H143" i="3"/>
  <c r="H145" i="3"/>
  <c r="H147" i="3"/>
  <c r="H149" i="3"/>
  <c r="H151" i="3"/>
  <c r="H153" i="3"/>
</calcChain>
</file>

<file path=xl/sharedStrings.xml><?xml version="1.0" encoding="utf-8"?>
<sst xmlns="http://schemas.openxmlformats.org/spreadsheetml/2006/main" count="447" uniqueCount="171">
  <si>
    <t>Обособена позиция</t>
  </si>
  <si>
    <t>Подпозиция</t>
  </si>
  <si>
    <t>Наименование и техническа характеристика</t>
  </si>
  <si>
    <t>Мерна единица</t>
  </si>
  <si>
    <t xml:space="preserve">Единична цена без ДДС </t>
  </si>
  <si>
    <t>Сума в лева без ДДС</t>
  </si>
  <si>
    <t>Изискване по директива 98/79/EC</t>
  </si>
  <si>
    <t>тест</t>
  </si>
  <si>
    <t>НЕ</t>
  </si>
  <si>
    <t>ELISA Тестове  за доказване на  Кримска Конго хеморагична треска</t>
  </si>
  <si>
    <t xml:space="preserve">Специфични диагностични тестове за Западнонилска треска </t>
  </si>
  <si>
    <t>брой</t>
  </si>
  <si>
    <t>милилитър</t>
  </si>
  <si>
    <t>микрограм</t>
  </si>
  <si>
    <t>милиграм</t>
  </si>
  <si>
    <t>единици</t>
  </si>
  <si>
    <t>грам</t>
  </si>
  <si>
    <t>литър</t>
  </si>
  <si>
    <t xml:space="preserve">Готов кит с дехидратирани субстрати (асимилационни тестове) мануална галерия за биохимична идентификация на дрожди - 13 броя захари и 2 броя ензимни тестове.Цветна реакция при отчитане. </t>
  </si>
  <si>
    <t>Карти за идентификация на бактерии за апарат VITEK 2 компакт 15.</t>
  </si>
  <si>
    <t>Референтни/контролни щамове</t>
  </si>
  <si>
    <t>Автоклавируеми чували</t>
  </si>
  <si>
    <t>метър</t>
  </si>
  <si>
    <t>ELISA готов наборен кит за детекция на ИгГ антитела срещу вируса на Западно Нилска треска при птици и коне. Методът да се базира на принципа на блокираща методология и да съдържа пероксидаза-конюгирано моноклонално антитяло срещу Е-протеина на вируса на ЗНТ. Китът да съдържа до 96 ямки.</t>
  </si>
  <si>
    <t xml:space="preserve">Реактиви и консумативи за апарат ImmunoCAP 100 </t>
  </si>
  <si>
    <t>Нуклеази (вкл. рестриктази)</t>
  </si>
  <si>
    <t>ОБЩО по позиция</t>
  </si>
  <si>
    <t>ТЕХНИЧЕСКА СПЕЦИФИКАЦИЯ</t>
  </si>
  <si>
    <t>Рестриктазен Ензим ХbaI , концентрация до 20U/µl, доставян 10Х буфер  в опаковка до 3000 U.</t>
  </si>
  <si>
    <t>Набор от специфичен ИгЕ конюгат и контроли на кривата при Cal 0 – 100 kU/l.</t>
  </si>
  <si>
    <t>Набор калибратори за апаратно определяне на алерген-специфичен ИгЕ от 0 – 100 kU/l.</t>
  </si>
  <si>
    <t>Анти-ИгЕ за апаратно определяне на специфичен ИгЕ.</t>
  </si>
  <si>
    <t>Проявяващ разтвор за апаратно определяне на специфичен ИгЕ.</t>
  </si>
  <si>
    <t>Стопиращ разтвор за апаратно определяне на специфичен ИгЕ.</t>
  </si>
  <si>
    <t>Карти за идентификация на грам отрицателни бактерии.</t>
  </si>
  <si>
    <t xml:space="preserve">Карти за идентификация на грам положителни бактерии. </t>
  </si>
  <si>
    <r>
      <t xml:space="preserve">Карти за антибиотикочувствителност на грам отрицатели, аеробни бактерии. </t>
    </r>
    <r>
      <rPr>
        <strike/>
        <sz val="10"/>
        <color rgb="FFFF0000"/>
        <rFont val="Times New Roman"/>
        <family val="1"/>
        <charset val="204"/>
      </rPr>
      <t/>
    </r>
  </si>
  <si>
    <t>Автоклавируеми пликове за биологичен отпадък, размер 30/20 см, автоклавируеми при 134°С , опаковка до 100 бр.</t>
  </si>
  <si>
    <t xml:space="preserve">Карти за идентификация на дрожди. </t>
  </si>
  <si>
    <t xml:space="preserve"> Алерген от  пчелна отрова, съвместим с апарат ImmunoCAP 100</t>
  </si>
  <si>
    <t xml:space="preserve">Кит за миене на апарат ImmunoCAP 100  за определяне на специфичен ИгЕ </t>
  </si>
  <si>
    <t xml:space="preserve"> Кит за поддръжка, съвместим с апарат ImmunoCAP 100</t>
  </si>
  <si>
    <t>Стъклени перли за хомогенизиране, размер на перлите: 4 мм</t>
  </si>
  <si>
    <t>Карти за идентификация на анаероби и коринебактерии</t>
  </si>
  <si>
    <t>Карти за антибиотикочувствителност на дрожди</t>
  </si>
  <si>
    <t>ДНК молекулен маркер- отделни ДНК фрагменти, хроматографски пречистени , подходящи за прецизен фрагментен анализ при капилярна електрофореза с висока разделителна способност</t>
  </si>
  <si>
    <t>Фрагмент 50bp</t>
  </si>
  <si>
    <t>Фрагмент 2000bp</t>
  </si>
  <si>
    <t>Фрагмент 6000bp</t>
  </si>
  <si>
    <t>Фрагмент 8000bp</t>
  </si>
  <si>
    <t>Рекомбинантна ДНаза I , свободна от РНази</t>
  </si>
  <si>
    <t>Флуоресцентно интеркалиращо багрило, подходящо за провеждане на Real-time PCR и високо-резолюционен анализ на криви на топене (HRM), нетоксично и немутагенно, стабилно при съхранение на 4°С, макс. спектър на емисия ~530 нм</t>
  </si>
  <si>
    <r>
      <t xml:space="preserve">ELISA готов наборен кит за детекция на антитела от клас ИгМ срещу вируса на Западно Нилска треска </t>
    </r>
    <r>
      <rPr>
        <b/>
        <u/>
        <sz val="11"/>
        <rFont val="Times New Roman"/>
        <family val="1"/>
        <charset val="204"/>
      </rPr>
      <t>при коне.</t>
    </r>
    <r>
      <rPr>
        <sz val="11"/>
        <rFont val="Times New Roman"/>
        <family val="1"/>
        <charset val="204"/>
      </rPr>
      <t xml:space="preserve"> Методът да се базира на принципа на IgM-capture методология и да съдържа пероксидаза-конюгирано моноклонално антитяло срещу Е-протеина на вируса на ЗНТ. Китът да съдържа до 96 ямки.</t>
    </r>
  </si>
  <si>
    <r>
      <t xml:space="preserve">Карти за антибиотикочувствителност на грам положителни коки oт род </t>
    </r>
    <r>
      <rPr>
        <i/>
        <sz val="11"/>
        <rFont val="Times New Roman"/>
        <family val="1"/>
        <charset val="204"/>
      </rPr>
      <t>Staphylococcus,</t>
    </r>
    <r>
      <rPr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Enterococcus.</t>
    </r>
    <r>
      <rPr>
        <sz val="11"/>
        <rFont val="Times New Roman"/>
        <family val="1"/>
        <charset val="204"/>
      </rPr>
      <t xml:space="preserve"> </t>
    </r>
  </si>
  <si>
    <r>
      <t xml:space="preserve">Карти за идентификация на бактерии от род </t>
    </r>
    <r>
      <rPr>
        <i/>
        <sz val="11"/>
        <color theme="1"/>
        <rFont val="Times New Roman"/>
        <family val="1"/>
        <charset val="204"/>
      </rPr>
      <t>Neisseria,</t>
    </r>
    <r>
      <rPr>
        <sz val="11"/>
        <color theme="1"/>
        <rFont val="Times New Roman"/>
        <family val="1"/>
        <charset val="204"/>
      </rPr>
      <t xml:space="preserve"> </t>
    </r>
    <r>
      <rPr>
        <i/>
        <sz val="11"/>
        <color theme="1"/>
        <rFont val="Times New Roman"/>
        <family val="1"/>
        <charset val="204"/>
      </rPr>
      <t>Haemophilus</t>
    </r>
    <r>
      <rPr>
        <sz val="11"/>
        <color theme="1"/>
        <rFont val="Times New Roman"/>
        <family val="1"/>
        <charset val="204"/>
      </rPr>
      <t xml:space="preserve"> и други чувствителни грам отрицателни бактерии.</t>
    </r>
  </si>
  <si>
    <r>
      <rPr>
        <i/>
        <sz val="11"/>
        <rFont val="Times New Roman"/>
        <family val="1"/>
        <charset val="204"/>
      </rPr>
      <t>Salmonella typhimurium</t>
    </r>
    <r>
      <rPr>
        <sz val="11"/>
        <rFont val="Times New Roman"/>
        <family val="1"/>
        <charset val="204"/>
      </rPr>
      <t xml:space="preserve"> ATCC 13311 - лиофилизирана ампула</t>
    </r>
  </si>
  <si>
    <t>микролитър</t>
  </si>
  <si>
    <t>Набор за за откриване на галактомананов антиген на Aspergillus в серум и бронхоалвеоларен лаваж. Наборът да съдържа 96 ямки от 12 стрипа по 8 ямки, концентриран wash буфер (20Х), отрицателна контрола, положителна контрола, cut-off контрола, конюгат, готов за употреба разтвор за третиране на проби, готов за употреба хромогенен тетраметилбензидинов разтор, стоп разтвор</t>
  </si>
  <si>
    <t>Високо чувствително, стабилно и безопасно за околната среда флуоресцентно багрило, заместващо етидиевия бромид за визуализация на ДНК и РНК в агарозни и полиакриламидни гелове. При работа с него да не се изисква обезцветяваща процедура. Да позволява както предварително прилагане в гела, така и оцветяване след провеждане на електрофорезата. Да има същия емисионен спектър, както етидиевия бромид. Да се предлага под формата на 10000Х концентриран воден разтвор, стабилен на стайна температура за дълъг период и устойчив на загряване в микровълнова печка. Съвместим със стандартен UV-трансилюминатор.</t>
  </si>
  <si>
    <t>Комплект контролна кръв, съдържащ отделни опаковки стабилизирана кръв с високи, нормални и  ниски показатели, подходящ  за калибриране и проверка на работата на автоматичен хематологичен анализатор  "ABX Micros 60 OT 18 ".</t>
  </si>
  <si>
    <t>Консумативи за хематологичен анализатор  "ABX Micros 60 "</t>
  </si>
  <si>
    <t>ELISA тест  за доказване на ИгМ антитела в човешки серум срещу вируса на Кримска Конго хеморагична треска с моноклонални ККХТ антитела. Китът да съдържа всички необходими реактиви, до 96 теста в опаковка. Да съдържа субстрат: тетраметилбензидин.</t>
  </si>
  <si>
    <t>ELISA тест  за доказване на ИгГ антитела в човешки серум срещу вируса на Кримска Конго хеморагична треска с моноклонални ККХТ антитела. Китът да съдържа всички необходими реактиви, до 96 теста в опаковка. Да съдържа субстрат: тетраметилбензидин.</t>
  </si>
  <si>
    <r>
      <t xml:space="preserve">Количествен ELISA тест за ин витро имунодиагностично доказване на </t>
    </r>
    <r>
      <rPr>
        <b/>
        <sz val="11"/>
        <rFont val="Times New Roman"/>
        <family val="1"/>
        <charset val="204"/>
      </rPr>
      <t>IFN-gamma продукция в супернатанти от цяла кръв след стимулация със специфичните антигени  ESAT-6 и CFP-10  на M. tuberculosis</t>
    </r>
    <r>
      <rPr>
        <sz val="11"/>
        <rFont val="Times New Roman"/>
        <family val="1"/>
        <charset val="204"/>
      </rPr>
      <t>,  съдържащ  две отделни смеси от ESAT-6 и CFP-10  пептидни антигени , предназначени да предизвикат клетъчно-медиирани имунни отговори съответно от  CD4+ T и  от  CD8+ T-лимфоцити. Възможност за обработване на единични проби. Време на извършване на теста до 24 часа. Специфичност: &gt; 99%. Чувствителност: 80%. Да съдържа епруветки с активиращите антигени. Опаковка до 48 теста. За ин витро диагностика.</t>
    </r>
  </si>
  <si>
    <t xml:space="preserve">Разтвор за интензивно почистване на автоматичен хематологичен анализатор: стабилизиран, микрофилтриран хипохлоритен разтвор, почистващ посредством окисляване отлагания от кръвни компоненти и липопротеини; съвместим с хематологичен анализатор "ABX Micros 60 ". Опаковка до 0,5 литра.
 </t>
  </si>
  <si>
    <t>Почистващ разтвор за автоматичен хематологичен анализатор:  стабилизиран и микрофилтриран  разтвор на детергент, предназначен за рутинно почистване, изплакване и промиване на капилярната система на хематологичния анализатор и отстраняване наслагванията от липопротеини и кръвни компоненти;  съвместим с автоматичен хематологичен анализатор "ABX Micros 60 ". Опаковка до 1 литър.</t>
  </si>
  <si>
    <t>Лизиращ разтвор за автоматичен хематологичен анализатор:  стабилизиран и микрофилтриран лизиращ агент, предназначен за строматолиза на еритроцити с цел качествено определяне  на левкоцити , диференциалното им броене и измерване концентрацията на хемоглобин в човешка кръв, съвместим с автоматичен хематологичен анализатор "ABX Micros 60" , опаковка до 1 литър.</t>
  </si>
  <si>
    <t>Разреждащ разтвор за автоматичен хематологичен анализатор: буфериран, стабилизиран и микрофилтриран електролитен разтвор, предназначен за автоматично разреждане на проби от човешка кръв, количествен и качествен анализ на еритроцити, на левкоцити и техните субпопулации, на тромбоцити и за измерване на концентрацията на хемоглобин, съвместим с автоматичен хематологичен анализатор "ABX Micros 60 ". Опаковка до 20 литра.</t>
  </si>
  <si>
    <t>Автоклавируеми чували  издържащи на 121°С, размер  40/75 см. Опаковка до 50 броя.</t>
  </si>
  <si>
    <r>
      <t>Candida albicans</t>
    </r>
    <r>
      <rPr>
        <sz val="11"/>
        <rFont val="Times New Roman"/>
        <family val="1"/>
        <charset val="204"/>
      </rPr>
      <t xml:space="preserve"> ATCC 10231 - лиофилизирана ампула</t>
    </r>
  </si>
  <si>
    <r>
      <rPr>
        <i/>
        <sz val="11"/>
        <rFont val="Times New Roman"/>
        <family val="1"/>
        <charset val="204"/>
      </rPr>
      <t xml:space="preserve">Staphylococcus aureus </t>
    </r>
    <r>
      <rPr>
        <sz val="11"/>
        <rFont val="Times New Roman"/>
        <family val="1"/>
        <charset val="204"/>
      </rPr>
      <t>ATCC 43300 (MRSA) – резистентен на метицилин и оксацилин  - лиофилизирана ампула</t>
    </r>
  </si>
  <si>
    <r>
      <rPr>
        <i/>
        <sz val="11"/>
        <rFont val="Times New Roman"/>
        <family val="1"/>
        <charset val="204"/>
      </rPr>
      <t xml:space="preserve">Enterococcus faecium </t>
    </r>
    <r>
      <rPr>
        <sz val="11"/>
        <rFont val="Times New Roman"/>
        <family val="1"/>
        <charset val="204"/>
      </rPr>
      <t>ATCC 6057 - лиофилизирана ампула</t>
    </r>
  </si>
  <si>
    <r>
      <t>Staphylococcus aureus</t>
    </r>
    <r>
      <rPr>
        <sz val="11"/>
        <rFont val="Times New Roman"/>
        <family val="1"/>
        <charset val="204"/>
      </rPr>
      <t xml:space="preserve"> ATCC 6538 - лиофилизирана ампула</t>
    </r>
  </si>
  <si>
    <r>
      <t>Enterococcus hirae</t>
    </r>
    <r>
      <rPr>
        <sz val="11"/>
        <rFont val="Times New Roman"/>
        <family val="1"/>
        <charset val="204"/>
      </rPr>
      <t xml:space="preserve"> ATCC 10541 - лиофилизирана ампула</t>
    </r>
  </si>
  <si>
    <r>
      <t>Pseudomonas aeruginosa</t>
    </r>
    <r>
      <rPr>
        <sz val="11"/>
        <rFont val="Times New Roman"/>
        <family val="1"/>
        <charset val="204"/>
      </rPr>
      <t xml:space="preserve"> ATCC 15442 - лиофилизирана ампула</t>
    </r>
  </si>
  <si>
    <r>
      <t>Escherichia coli</t>
    </r>
    <r>
      <rPr>
        <sz val="11"/>
        <rFont val="Times New Roman"/>
        <family val="1"/>
        <charset val="204"/>
      </rPr>
      <t xml:space="preserve"> ATCC 10536 - лиофилизирана ампула</t>
    </r>
  </si>
  <si>
    <t>ДИАГНОСТИЧНИ РЕАКТИВИ</t>
  </si>
  <si>
    <t>Набор от специфичен ИгЕ конюгат и контроли на кривата при Cal 0 – 100 kU/l, съвместим с апарат ImmunoCAP 100</t>
  </si>
  <si>
    <t xml:space="preserve">Набор калибратори за апаратно определяне на алерген-специфичен ИгЕ от 0 – 100 kU/l, съвместим с апарат ImmunoCAP 100 </t>
  </si>
  <si>
    <t xml:space="preserve">Анти-ИгЕ за апаратно определяне на специфичен ИгЕ, съвместим с апарат ImmunoCAP 100 </t>
  </si>
  <si>
    <t>Специфичен ИгГ4 конюгат , съвместим с апарат ImmunoCAP 100</t>
  </si>
  <si>
    <t xml:space="preserve">Набор калибратори за апаратно определяне на алерген-специфичен ИгГ4, съвместим с апарат ImmunoCAP 100 </t>
  </si>
  <si>
    <t>Набор от контроли на кривата за определяне на алерген-специфични ИгГ4, съвместим с апарат ImmunoCAP 100</t>
  </si>
  <si>
    <t xml:space="preserve">ИгА/ИгГ калибратори за апаратно определяне на алерген-специфичен ИгГ4, съвместим с апарат ImmunoCAP 100 </t>
  </si>
  <si>
    <t xml:space="preserve">Разредител на пробите за определане на алерген-специфичен ИгГ4, съвместим с апарат ImmunoCAP 100 </t>
  </si>
  <si>
    <t>Алерген от микрокърлежи (D. pteronyssinus), съвместим с апарат ImmunoCAP 100</t>
  </si>
  <si>
    <t>Алерген микс от тревни полени (Dactylis glomerata, Festuca elatior, Lolium perenne, Phleum pratense, Poa pratensis), съвместим с апарат ImmunoCAP 100</t>
  </si>
  <si>
    <t>Алерген от плесени (Alternaria alternata), съвместим с апарат ImmunoCAP 100</t>
  </si>
  <si>
    <t>Алерген от  оси, съвместим с апарат ImmunoCAP 100</t>
  </si>
  <si>
    <t>Консумативи съвместими с устройство за изпитване на синергизъм/антагонизъм на антибиотици  MTS Synergy Applicator Platform (Liofilchem)</t>
  </si>
  <si>
    <t>Апликатори за еднократна употреба за поставяне на MIC консумативи, стерилни до 10 броя в опаковка</t>
  </si>
  <si>
    <t xml:space="preserve">Съвместими с MTS Synergy Applicator Platform МИК консумативи Колистин 0.016 - 256 µg/ml, тънки, пластични лентички, в  блистери до 10 бр. </t>
  </si>
  <si>
    <t xml:space="preserve">Съвместими с MTS Synergy Applicator Platform МИК консумативи Меропенем - Ваборбактам 0.016 - 256 µg/ml, тънки, пластични лентички, в  блистери до 10 бр. </t>
  </si>
  <si>
    <t xml:space="preserve">Съвместими с MTS Synergy Applicator Platform МИК консумативи Гентамицин 0,016 – 256 µg/ml, тънки, пластични лентички, в  блистери до 10 бр. </t>
  </si>
  <si>
    <t xml:space="preserve">Съвместими с MTS Synergy Applicator Platform МИК консумативи Амикацин 0,016 – 256 µg/ml, тънки, пластични лентички, в  блистери до 10 бр. </t>
  </si>
  <si>
    <t xml:space="preserve">Съвместими с MTS Synergy Applicator Platform МИК консумативи Тобрамицин 0,016 – 256 µg/ml, тънки, пластични лентички, в  блистери до 10 бр. </t>
  </si>
  <si>
    <t xml:space="preserve">Съвместими с MTS Synergy Applicator Platform МИК консумативи Цефоперазон - Сулбактам 0.016 - 256 µg/ml, тънки, пластични лентички, в  блистери до 10 бр. </t>
  </si>
  <si>
    <t xml:space="preserve">Съвместими с MTS Synergy Applicator Platform МИК консумативи Цефтазидим - Авибактам 0.016 - 256 µg/ml, тънки, пластични лентички, в  блистери до 10 бр. </t>
  </si>
  <si>
    <t xml:space="preserve">Съвместими с MTS Synergy Applicator Platform МИК консумативи Цефтолозан - Тазобактам 0.016 - 256 µg/ml, тънки, пластични лентички, в  блистери до 10 бр. </t>
  </si>
  <si>
    <t xml:space="preserve">Съвместими с MTS Synergy Applicator Platform МИК консумативи Дорипенем 0.002 - 32 µg/ml, тънки, пластични лентички, в  блистери до 10 бр. </t>
  </si>
  <si>
    <t xml:space="preserve">Съвместими с MTS Synergy Applicator Platform МИК консумативи Делафлоксацин 0.002 - 32 µg/ml, тънки, пластични лентички, в  блистери до 10 бр. </t>
  </si>
  <si>
    <t xml:space="preserve">Съвместими с MTS Synergy Applicator Platform МИК консумативи Гатифлоксацин 0.002 - 32 µg/ml, тънки, пластични лентички, в  блистери до 10 бр. </t>
  </si>
  <si>
    <t xml:space="preserve">Съвместими с MTS Synergy Applicator Platform МИК консумативи Гемифлоксацин 0.002 - 32 µg/ml, тънки, пластични лентички, в  блистери до 10 бр. </t>
  </si>
  <si>
    <t xml:space="preserve">Съвместими с MTS Synergy Applicator Platform МИК консумативи Азитромицин 0.016 - 256 µg/ml, тънки, пластични лентички, в  блистери до 10 бр. </t>
  </si>
  <si>
    <t xml:space="preserve">Съвместими с MTS Synergy Applicator Platform МИК консумативи Фосфомицин 0.016 - 256 µg/ml, тънки, пластични лентички, в  блистери до 10 бр. </t>
  </si>
  <si>
    <t xml:space="preserve">Съвместими с MTS Synergy Applicator Platform МИК консумативи Тигециклин 0.016 - 256 µg/ml, тънки, пластични лентички, в  блистери до 10 бр. </t>
  </si>
  <si>
    <t xml:space="preserve">Съвместими с MTS Synergy Applicator Platform МИК консумативи Рифампицин 0.016 - 256 µg/ml, тънки, пластични лентички, в  блистери до 10 бр. </t>
  </si>
  <si>
    <t xml:space="preserve">Съвместими с MTS Synergy Applicator Platform МИК консумативи Нитрофурантоин 0.032 - 512 µg/ml, тънки, пластични лентички, в  блистери до 10 бр. </t>
  </si>
  <si>
    <t xml:space="preserve">Съвместими с MTS Synergy Applicator Platform МИК консумативи Хлорамфеникол 0.016 - 256 µg/ml, тънки, пластични лентички, в  блистери до 10 бр. </t>
  </si>
  <si>
    <r>
      <t>Escherichia coli K12 NCTC10538 -</t>
    </r>
    <r>
      <rPr>
        <sz val="11"/>
        <rFont val="Times New Roman"/>
        <family val="1"/>
        <charset val="204"/>
      </rPr>
      <t xml:space="preserve"> лиофилизирана ампула</t>
    </r>
  </si>
  <si>
    <r>
      <t>Klebsiella pneumoniae ATCC 13883 -</t>
    </r>
    <r>
      <rPr>
        <sz val="11"/>
        <rFont val="Times New Roman"/>
        <family val="1"/>
        <charset val="204"/>
      </rPr>
      <t xml:space="preserve"> лиофилизирана ампула</t>
    </r>
  </si>
  <si>
    <t>Рестриктазен Ензим SfiI , концентрация до 20U/µl, доставян 10Х буфер  в опаковка до 3000 U и сертификат</t>
  </si>
  <si>
    <t>Рестриктазен Ензим NotI , концентрация до 20U/µl, доставян 10Х буфер  в опаковка до 3000 U и сертификат</t>
  </si>
  <si>
    <t xml:space="preserve">Съвместими с MTS Synergy Applicator Platform МИК консумативи Плазомицин 0.016 - 256 µg/ml, тънки, пластични лентички, в  блистери до 10 бр. </t>
  </si>
  <si>
    <r>
      <t xml:space="preserve">Рестриктазен Ензим </t>
    </r>
    <r>
      <rPr>
        <i/>
        <sz val="11"/>
        <rFont val="Times New Roman"/>
        <family val="1"/>
        <charset val="204"/>
      </rPr>
      <t>Таq</t>
    </r>
    <r>
      <rPr>
        <sz val="11"/>
        <rFont val="Times New Roman"/>
        <family val="1"/>
        <charset val="204"/>
      </rPr>
      <t>αI , концентрация до 20U/µl, доставян с 10Х буфер</t>
    </r>
  </si>
  <si>
    <t>Рестриктазен ензим Sau3AI,  концентрация до 20U/µl, доставян с 10Х буфер</t>
  </si>
  <si>
    <t>Рестриктазен ензим MseI, концентрация до 20U/µl доставян с 10Х буфер</t>
  </si>
  <si>
    <t xml:space="preserve">Рестриктазен ензим MspI концентрация до 20U/µl, доставян 10Х буфер </t>
  </si>
  <si>
    <t xml:space="preserve">Рестриктазен ензим HphI концентрация до 20U/µl, доставян 10Х буфер  </t>
  </si>
  <si>
    <t xml:space="preserve">Рестриктазен ензим  DdeI концентрация до 20U/µl, доставян 10Х буфер  </t>
  </si>
  <si>
    <t xml:space="preserve">Рестриктазен ензим SacII концентрация до 20U/µl, доставян 10Х буфер </t>
  </si>
  <si>
    <t>Колистин сулфат,  субстанция</t>
  </si>
  <si>
    <t>Етилен карбонат, чистота &gt;97%</t>
  </si>
  <si>
    <r>
      <t xml:space="preserve">Карбонил  цианид 3- хлорофенил хидразон
Carbonyl cyanide 3-chlorophenylhydrazone (СССР); чистота </t>
    </r>
    <r>
      <rPr>
        <sz val="11"/>
        <color theme="1"/>
        <rFont val="Calibri"/>
        <family val="2"/>
        <charset val="204"/>
      </rPr>
      <t>≥</t>
    </r>
    <r>
      <rPr>
        <sz val="11"/>
        <color theme="1"/>
        <rFont val="Times New Roman"/>
        <family val="1"/>
        <charset val="204"/>
      </rPr>
      <t>97%</t>
    </r>
  </si>
  <si>
    <t>Кювети за електропорация , стандартен размер за повечето електропоратори на пазара, с 2мм процеп и квадратен капак, стерилни , индивидуално опаковани</t>
  </si>
  <si>
    <r>
      <t>Мембрана за блот, найлонова; подходяща за ДНК трансфер с ковалентно свързване и устойчивост при многократна хибридизация със сонди ; размер на порите 0.45</t>
    </r>
    <r>
      <rPr>
        <sz val="11"/>
        <rFont val="Calibri"/>
        <family val="2"/>
        <charset val="204"/>
      </rPr>
      <t>µ</t>
    </r>
    <r>
      <rPr>
        <sz val="11"/>
        <rFont val="Times New Roman"/>
        <family val="1"/>
        <charset val="204"/>
      </rPr>
      <t>м; на ролка с минимална ширина 20см</t>
    </r>
  </si>
  <si>
    <t>Хроматографска хартия с характеристики на FN7/Whatman 3MM Chr или еквивалентна, дебелина приблизително 0.35mm и адсорбционна височина прибл. 130 mm/30 min , на листове с минимални размери 58х58 см</t>
  </si>
  <si>
    <t xml:space="preserve">Охлаждащи стативи за епруветки </t>
  </si>
  <si>
    <t>Охлаждащи стативи за епруветки за поддържане на температура на пробите до +4°С, до три часа за 1.5 /2мл епруветки до 24 позиции</t>
  </si>
  <si>
    <t>Стойка за автоклавируеми пликове за биологичен отпадък с  размер 30х20см</t>
  </si>
  <si>
    <t>Чували за автоклавиране на инфекциозен материал, издържливи на температура 121°С, размери 60/76см. Опаковка до 10 броя.</t>
  </si>
  <si>
    <t>Стъклени перли за хомогенизиране, размер на перлите: 40-400 микрометра, за хомогенизиране на проби и изолиране на микробна ДНК. Промити с киселина.</t>
  </si>
  <si>
    <t>Калибрационни микросфери за настройка и проследяване производителността на флоуцитометър FACSCanto II по 7 флуоресценции, до 50 теста в опаковка</t>
  </si>
  <si>
    <t>Калибрационни микросфери за автоматично калибриране на флоуцитометър FACSCanto II по 7 флуоресценции, до 25 теста в опаковка, за инвитро диагностика</t>
  </si>
  <si>
    <t xml:space="preserve">Калибратори и китове за флоуцитометър FACSCanto II </t>
  </si>
  <si>
    <t>Количество до</t>
  </si>
  <si>
    <t>Циркониеви перли 0.1мм за хомогенизиране на проби</t>
  </si>
  <si>
    <t>Автоклавируеми пликове, полиамид, размер 30/21 см, устойчиви на минимум 121°С, опаковка до 100 бр.</t>
  </si>
  <si>
    <t xml:space="preserve">Съвместими с MTS Synergy Applicator Platform  МИК тест ленти  Ванкомицин 0,016 – 256 µg/ml, тънки, пластични лентички, опаковка до  10 лентички  в  блистер.   </t>
  </si>
  <si>
    <t xml:space="preserve">Съвместими с MTS Synergy Applicator Platform МИК тест ленти Ертапенем 0,002 – 32 µg/ml, тънки, пластични лентички, опаковка до  30 лентички  в  блистери по 10 бр. </t>
  </si>
  <si>
    <t xml:space="preserve">Съвместими с MTS Synergy Applicator Platform МИК тест ленти Еритромицин 0,016 – 256 µg/ml, тънки, пластични лентички, опаковка до  10 лентички  в  блистер. </t>
  </si>
  <si>
    <t>Съвместими с MTS Synergy Applicator Platform МИК тест ленти Имипенем 0,002 – 32 µg/ml тънки, пластични лентички, опаковка до  30 лентички  в  блистери по 10 бр.</t>
  </si>
  <si>
    <t xml:space="preserve">Съвместими с MTS Synergy Applicator Platform МИК тест ленти Колистин 0,064 – 1024 µg/m µg/ml, тънки, пластични лентички, в  блистери до 10 бр. </t>
  </si>
  <si>
    <t xml:space="preserve">Съвместими с MTS Synergy Applicator Platform МИК тест ленти Левофлоксацин 0,002 – 32 µg/ml, тънки пластични лентички, в  блистери до 10 бр. </t>
  </si>
  <si>
    <t xml:space="preserve">Съвместими с MTS Synergy Applicator Platform МИК тест ленти Линезолид 0,016 – 256 µg/ml, тънки, пластични лентички, в  блистери до 10 бр. </t>
  </si>
  <si>
    <r>
      <t xml:space="preserve">Съвместими с MTS Synergy Applicator Platform МИК тест ленти Меропенем 0,016 – 256 µg/ml, тънки, пластични лентички, опаковка </t>
    </r>
    <r>
      <rPr>
        <b/>
        <sz val="11"/>
        <rFont val="Times New Roman"/>
        <family val="1"/>
        <charset val="204"/>
      </rPr>
      <t>до  30 лентички</t>
    </r>
    <r>
      <rPr>
        <sz val="11"/>
        <rFont val="Times New Roman"/>
        <family val="1"/>
        <charset val="204"/>
      </rPr>
      <t xml:space="preserve"> в блистери по 10 бр. индивидуално опаковани</t>
    </r>
  </si>
  <si>
    <r>
      <t xml:space="preserve">Съвместими с MTS Synergy Applicator Platform МИК тест ленти Меропенем 0.002-32 µg/ml, тънки, пластични лентички, опаковка </t>
    </r>
    <r>
      <rPr>
        <b/>
        <sz val="11"/>
        <rFont val="Times New Roman"/>
        <family val="1"/>
        <charset val="204"/>
      </rPr>
      <t>до  30 лентички</t>
    </r>
    <r>
      <rPr>
        <sz val="11"/>
        <rFont val="Times New Roman"/>
        <family val="1"/>
        <charset val="204"/>
      </rPr>
      <t xml:space="preserve">  в  блистери по 10 бр. индивидуално опаковани </t>
    </r>
  </si>
  <si>
    <t>Съвместими с MTS Synergy Applicator Platform МИК тест ленти Метронидазол 0,016 – 256 µg/ml, тънки, пластични лентички, в  блистери до 10 бр. индивидуално опаковани</t>
  </si>
  <si>
    <t>Съвместими с MTS Synergy Applicator Platform МИК тест ленти Ципрофлоксацин 0,002 – 32 µg/ml, тънки, пластични лентички, опаковани в блистер с поемащо влагата вещество, опаковка до 30 лентички, опаковани в отделни блистери по 10 бр.</t>
  </si>
  <si>
    <t xml:space="preserve">Съвместими с MTS Synergy Applicator Platform МИК тест ленти Цефтазидим 0,016 – 256 µg/ml, тънки, пластични лентички, опаковани в блистер с поемащо влагата вещество, опаковка до 30 лентички, опаковани в отделни блистери по 10 бр.индивидуално опаковани </t>
  </si>
  <si>
    <t>Съвместими с MTS Synergy Applicator Platform МИК тест ленти Цефтриаксон 0,002 – 32 µg/ml, тънки, пластични лентички, опаковани в блистер с поемащо влагата вещество, опаковка до 30 лентички, опаковани в отделни блистери по 10 бр.индивидуално опаковани</t>
  </si>
  <si>
    <t xml:space="preserve">Съвместими с MTS Synergy Applicator Platform МИК тест ленти Цефиксим 0,016 – 256  µg/ml, тънки, пластични лентички, опаковани в блистер с поемащо влагата вещество, опаковка до 30 лентички, опаковани в отделни блистери по 10 бр.индивидуално опаковани </t>
  </si>
  <si>
    <t xml:space="preserve">Съвместими с MTS Synergy Applicator Platform МИК тест ленти Цефотаксим 0,002 – 32 µg/ml, тънки, пластични лентички, опаковка до 30 лентички  в  блистери по 10 броя.  индивидуално опаковани </t>
  </si>
  <si>
    <t>Съвместими с MTS Synergy Applicator Platform МИК тест ленти Тейкопланин 0,016 – 256 µg/ml, тънки, пластични лентички, в  блистери до 10 бр.  индивидуално опаковани с конц. 0.002-32</t>
  </si>
  <si>
    <t xml:space="preserve">Съвместими с MTS Synergy Applicator Platform МИК тест ленти Рифампицин 0,002 – 32 µg/ml тънки, пластични лентички, опаковка до  10 лентички  в  блистер, индивидуално опаковани </t>
  </si>
  <si>
    <t xml:space="preserve">Съвместими с MTS Synergy Applicator Platform МИК тест ленти Пеницилин G (Бензилпеницилин) 0,002 – 32 µg/ml, тънки, пластични лентички, опаковка до  10 лентички  в  блистер. </t>
  </si>
  <si>
    <t>Съвместими с MTS Synergy Applicator Platform МИК тест ленти Триметроприм/Сулфометоксазол (1/19) 0,002 – 32 µg/ml, тънки пластични лентички, в  блистери до 10 бр. индивидуално опаковани</t>
  </si>
  <si>
    <t>Фрагмент 4000bp</t>
  </si>
  <si>
    <r>
      <t>Enterococcus faecium</t>
    </r>
    <r>
      <rPr>
        <sz val="11"/>
        <rFont val="Times New Roman"/>
        <family val="1"/>
        <charset val="204"/>
      </rPr>
      <t xml:space="preserve"> ATCC 700221- лиофилизирана ампула</t>
    </r>
  </si>
  <si>
    <t>Рестриктазен Ензим HaeIII , концентрация до 20U/µl, доставян 10Х буфер  в опаковка до 3000 U.</t>
  </si>
  <si>
    <t>Стъклени перли за хомогенизиране</t>
  </si>
  <si>
    <t>Охлаждащи стативи  за поддържане на температура на пробите до +4°С, до три часа за  епруветки и за 96 ямкови PCR плаки</t>
  </si>
  <si>
    <t>ELISA китове за морбили</t>
  </si>
  <si>
    <t>ELISA кит за морбили IgМ: ELISA тест набор, с до  96 теста в опаковка, чупещи се стрипове 1х8 ямки, при който отчитането се извършва при дължина на вълната 450/620нм. Включен IgG RFsorbent.  За ин витро диагностика.</t>
  </si>
  <si>
    <t>ДА</t>
  </si>
  <si>
    <t>ELISA кит за морбили IgG: ELISA тест набор, с до  96 теста в опаковка, чупещи се стрипове 1х8 ямки, при който отчитането се извършва при дължина на вълната 450/620нм. За ин витро диагностика.</t>
  </si>
  <si>
    <t>ELISA кит за морбили IgG Avidity determination: ELISA тест набор, с до  96 теста в опаковка, чупещи се стрипове 1х8 ямки, с включена уреаза, при който отчитането се извършва при дължина на вълната 450/620нм. За ин витро диагностика.</t>
  </si>
  <si>
    <t xml:space="preserve">Набор за едностъпков конвенционален RT-PCR, съдържащ мастер eнзимен микс (от високопроцесивна обратна транскриптаза, ДНК полимераза с горещ старт и Рназен инхиботор, работещ при високи температури), мастер буфер (дНТФ-и, стабилизатори и реакционни енхансери в 2х реакционен буфер) и вода без нуклеази. Подходящ за амплифициране на ДНК от каквато и да е РНК матрица с висока специфичност и чувствителност, да е подходящ за аналитични цели и клониране. </t>
  </si>
  <si>
    <t>реакция</t>
  </si>
  <si>
    <t>Образец № 1</t>
  </si>
  <si>
    <r>
      <rPr>
        <i/>
        <sz val="11"/>
        <rFont val="Times New Roman"/>
        <family val="1"/>
        <charset val="204"/>
      </rPr>
      <t xml:space="preserve">Lactobacillus brevis </t>
    </r>
    <r>
      <rPr>
        <sz val="11"/>
        <rFont val="Times New Roman"/>
        <family val="1"/>
        <charset val="204"/>
      </rPr>
      <t>ATCC 14869 - лиофилизирана ампула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</si>
</sst>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лв.&quot;_-;\-* #,##0.00\ &quot;лв.&quot;_-;_-* &quot;-&quot;??\ &quot;лв.&quot;_-;_-@_-"/>
    <numFmt numFmtId="164" formatCode="0.0000"/>
    <numFmt numFmtId="165" formatCode="0.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trike/>
      <sz val="10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b/>
      <strike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3" fillId="0" borderId="0" applyFont="0" applyFill="0" applyBorder="0" applyAlignment="0" applyProtection="0"/>
    <xf numFmtId="0" fontId="2" fillId="0" borderId="0"/>
    <xf numFmtId="0" fontId="5" fillId="0" borderId="0"/>
    <xf numFmtId="44" fontId="2" fillId="0" borderId="0" applyFont="0" applyFill="0" applyBorder="0" applyAlignment="0" applyProtection="0"/>
    <xf numFmtId="0" fontId="1" fillId="0" borderId="0"/>
  </cellStyleXfs>
  <cellXfs count="184">
    <xf numFmtId="0" fontId="0" fillId="0" borderId="0" xfId="0"/>
    <xf numFmtId="0" fontId="8" fillId="0" borderId="1" xfId="0" applyFont="1" applyFill="1" applyBorder="1" applyAlignment="1" applyProtection="1">
      <alignment horizontal="center" wrapText="1"/>
    </xf>
    <xf numFmtId="0" fontId="11" fillId="0" borderId="1" xfId="0" applyFont="1" applyFill="1" applyBorder="1" applyAlignment="1" applyProtection="1">
      <alignment horizontal="center" wrapText="1"/>
    </xf>
    <xf numFmtId="0" fontId="11" fillId="0" borderId="1" xfId="0" applyFont="1" applyFill="1" applyBorder="1" applyAlignment="1" applyProtection="1">
      <alignment horizontal="center"/>
    </xf>
    <xf numFmtId="2" fontId="11" fillId="0" borderId="1" xfId="1" applyNumberFormat="1" applyFont="1" applyFill="1" applyBorder="1" applyAlignment="1" applyProtection="1">
      <alignment horizontal="center"/>
    </xf>
    <xf numFmtId="0" fontId="12" fillId="0" borderId="0" xfId="0" applyFont="1" applyFill="1" applyProtection="1">
      <protection locked="0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 wrapText="1"/>
    </xf>
    <xf numFmtId="2" fontId="12" fillId="0" borderId="1" xfId="1" applyNumberFormat="1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vertical="center" wrapText="1"/>
    </xf>
    <xf numFmtId="2" fontId="11" fillId="0" borderId="1" xfId="0" applyNumberFormat="1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wrapText="1"/>
      <protection locked="0"/>
    </xf>
    <xf numFmtId="0" fontId="11" fillId="0" borderId="1" xfId="0" applyFont="1" applyFill="1" applyBorder="1" applyAlignment="1" applyProtection="1">
      <alignment wrapText="1"/>
      <protection locked="0"/>
    </xf>
    <xf numFmtId="0" fontId="13" fillId="0" borderId="0" xfId="0" applyFont="1" applyFill="1" applyAlignment="1" applyProtection="1">
      <alignment wrapText="1"/>
      <protection locked="0"/>
    </xf>
    <xf numFmtId="0" fontId="13" fillId="0" borderId="1" xfId="0" applyFont="1" applyFill="1" applyBorder="1" applyAlignment="1" applyProtection="1">
      <alignment horizontal="center" wrapText="1"/>
    </xf>
    <xf numFmtId="0" fontId="9" fillId="0" borderId="1" xfId="0" applyFont="1" applyFill="1" applyBorder="1" applyAlignment="1" applyProtection="1">
      <alignment horizontal="center" wrapText="1"/>
    </xf>
    <xf numFmtId="0" fontId="11" fillId="0" borderId="1" xfId="0" applyFont="1" applyFill="1" applyBorder="1" applyAlignment="1" applyProtection="1">
      <alignment vertical="center" wrapText="1"/>
    </xf>
    <xf numFmtId="0" fontId="13" fillId="0" borderId="1" xfId="0" applyFont="1" applyFill="1" applyBorder="1" applyAlignment="1" applyProtection="1">
      <alignment horizontal="center"/>
    </xf>
    <xf numFmtId="2" fontId="9" fillId="0" borderId="1" xfId="1" applyNumberFormat="1" applyFont="1" applyFill="1" applyBorder="1" applyAlignment="1" applyProtection="1">
      <alignment horizontal="center"/>
    </xf>
    <xf numFmtId="0" fontId="11" fillId="0" borderId="0" xfId="0" applyFont="1" applyFill="1" applyProtection="1">
      <protection locked="0"/>
    </xf>
    <xf numFmtId="0" fontId="13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center"/>
    </xf>
    <xf numFmtId="2" fontId="8" fillId="0" borderId="1" xfId="1" applyNumberFormat="1" applyFont="1" applyFill="1" applyBorder="1" applyAlignment="1" applyProtection="1">
      <alignment horizontal="center"/>
    </xf>
    <xf numFmtId="2" fontId="11" fillId="0" borderId="1" xfId="0" applyNumberFormat="1" applyFont="1" applyFill="1" applyBorder="1" applyAlignment="1" applyProtection="1">
      <alignment horizontal="center" wrapText="1"/>
    </xf>
    <xf numFmtId="0" fontId="12" fillId="0" borderId="1" xfId="2" applyFont="1" applyFill="1" applyBorder="1" applyAlignment="1" applyProtection="1">
      <alignment horizontal="center" wrapText="1"/>
    </xf>
    <xf numFmtId="0" fontId="11" fillId="0" borderId="0" xfId="0" applyFont="1" applyFill="1" applyBorder="1" applyProtection="1">
      <protection locked="0"/>
    </xf>
    <xf numFmtId="0" fontId="14" fillId="0" borderId="0" xfId="0" applyFont="1" applyFill="1" applyProtection="1">
      <protection locked="0"/>
    </xf>
    <xf numFmtId="165" fontId="11" fillId="0" borderId="1" xfId="0" applyNumberFormat="1" applyFont="1" applyFill="1" applyBorder="1" applyAlignment="1" applyProtection="1">
      <alignment horizontal="center"/>
    </xf>
    <xf numFmtId="0" fontId="13" fillId="0" borderId="0" xfId="0" applyFont="1"/>
    <xf numFmtId="0" fontId="13" fillId="0" borderId="1" xfId="0" applyFont="1" applyBorder="1"/>
    <xf numFmtId="0" fontId="13" fillId="0" borderId="1" xfId="5" applyNumberFormat="1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13" fillId="0" borderId="0" xfId="0" applyFont="1" applyFill="1" applyProtection="1">
      <protection locked="0"/>
    </xf>
    <xf numFmtId="0" fontId="7" fillId="0" borderId="0" xfId="0" applyFont="1" applyFill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13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 wrapText="1"/>
    </xf>
    <xf numFmtId="0" fontId="11" fillId="2" borderId="1" xfId="0" applyFont="1" applyFill="1" applyBorder="1" applyAlignment="1" applyProtection="1">
      <alignment horizontal="center" wrapText="1"/>
    </xf>
    <xf numFmtId="0" fontId="12" fillId="0" borderId="1" xfId="0" applyFont="1" applyFill="1" applyBorder="1" applyAlignment="1" applyProtection="1">
      <alignment vertical="top" wrapText="1"/>
    </xf>
    <xf numFmtId="0" fontId="8" fillId="2" borderId="1" xfId="0" applyFont="1" applyFill="1" applyBorder="1" applyAlignment="1" applyProtection="1">
      <alignment horizontal="center" wrapText="1"/>
    </xf>
    <xf numFmtId="0" fontId="9" fillId="0" borderId="1" xfId="0" applyFont="1" applyFill="1" applyBorder="1" applyAlignment="1" applyProtection="1">
      <alignment vertical="top" wrapText="1"/>
    </xf>
    <xf numFmtId="0" fontId="11" fillId="0" borderId="1" xfId="0" applyFont="1" applyFill="1" applyBorder="1" applyAlignment="1" applyProtection="1">
      <alignment horizontal="left" vertical="top" wrapText="1"/>
    </xf>
    <xf numFmtId="2" fontId="11" fillId="0" borderId="1" xfId="2" applyNumberFormat="1" applyFont="1" applyFill="1" applyBorder="1" applyAlignment="1" applyProtection="1">
      <alignment horizontal="center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0" fontId="13" fillId="0" borderId="0" xfId="0" applyFont="1" applyFill="1"/>
    <xf numFmtId="0" fontId="13" fillId="0" borderId="1" xfId="0" applyFont="1" applyBorder="1" applyAlignment="1">
      <alignment horizontal="center" wrapText="1"/>
    </xf>
    <xf numFmtId="2" fontId="7" fillId="0" borderId="0" xfId="0" applyNumberFormat="1" applyFont="1" applyFill="1" applyAlignment="1" applyProtection="1">
      <alignment horizontal="center"/>
    </xf>
    <xf numFmtId="2" fontId="13" fillId="0" borderId="0" xfId="0" applyNumberFormat="1" applyFont="1" applyFill="1" applyAlignment="1" applyProtection="1">
      <alignment horizontal="center"/>
    </xf>
    <xf numFmtId="0" fontId="8" fillId="3" borderId="1" xfId="0" applyFont="1" applyFill="1" applyBorder="1" applyAlignment="1" applyProtection="1">
      <alignment horizontal="center" wrapText="1"/>
    </xf>
    <xf numFmtId="0" fontId="8" fillId="3" borderId="1" xfId="0" applyFont="1" applyFill="1" applyBorder="1" applyAlignment="1" applyProtection="1">
      <alignment horizontal="right" vertical="center" wrapText="1"/>
    </xf>
    <xf numFmtId="2" fontId="8" fillId="3" borderId="1" xfId="1" applyNumberFormat="1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 wrapText="1"/>
    </xf>
    <xf numFmtId="0" fontId="11" fillId="3" borderId="1" xfId="0" applyFont="1" applyFill="1" applyBorder="1" applyAlignment="1" applyProtection="1">
      <alignment horizontal="center"/>
    </xf>
    <xf numFmtId="0" fontId="11" fillId="3" borderId="1" xfId="0" applyNumberFormat="1" applyFont="1" applyFill="1" applyBorder="1" applyAlignment="1" applyProtection="1">
      <alignment horizontal="center" wrapText="1"/>
    </xf>
    <xf numFmtId="2" fontId="11" fillId="3" borderId="1" xfId="0" applyNumberFormat="1" applyFont="1" applyFill="1" applyBorder="1" applyAlignment="1" applyProtection="1">
      <alignment horizontal="center"/>
    </xf>
    <xf numFmtId="2" fontId="9" fillId="3" borderId="1" xfId="1" applyNumberFormat="1" applyFont="1" applyFill="1" applyBorder="1" applyAlignment="1" applyProtection="1">
      <alignment horizontal="center"/>
    </xf>
    <xf numFmtId="0" fontId="13" fillId="3" borderId="1" xfId="0" applyFont="1" applyFill="1" applyBorder="1" applyAlignment="1" applyProtection="1">
      <alignment horizontal="center" wrapText="1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" xfId="5" applyNumberFormat="1" applyFont="1" applyFill="1" applyBorder="1" applyAlignment="1" applyProtection="1">
      <alignment horizontal="left" vertical="center" wrapText="1"/>
    </xf>
    <xf numFmtId="0" fontId="11" fillId="3" borderId="1" xfId="0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 applyProtection="1">
      <alignment horizontal="center"/>
    </xf>
    <xf numFmtId="0" fontId="13" fillId="3" borderId="1" xfId="0" applyFont="1" applyFill="1" applyBorder="1" applyAlignment="1" applyProtection="1">
      <alignment horizontal="center" vertical="center"/>
    </xf>
    <xf numFmtId="0" fontId="11" fillId="0" borderId="1" xfId="2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2" fontId="11" fillId="3" borderId="1" xfId="0" applyNumberFormat="1" applyFont="1" applyFill="1" applyBorder="1" applyAlignment="1" applyProtection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2" fillId="3" borderId="1" xfId="0" applyFont="1" applyFill="1" applyBorder="1" applyAlignment="1" applyProtection="1">
      <alignment horizontal="center" wrapText="1"/>
    </xf>
    <xf numFmtId="0" fontId="17" fillId="0" borderId="1" xfId="0" applyFont="1" applyFill="1" applyBorder="1" applyAlignment="1" applyProtection="1">
      <alignment horizontal="center" wrapText="1"/>
    </xf>
    <xf numFmtId="165" fontId="11" fillId="3" borderId="1" xfId="0" applyNumberFormat="1" applyFont="1" applyFill="1" applyBorder="1" applyAlignment="1" applyProtection="1">
      <alignment horizontal="center"/>
    </xf>
    <xf numFmtId="0" fontId="13" fillId="0" borderId="0" xfId="0" applyFont="1" applyFill="1" applyProtection="1"/>
    <xf numFmtId="0" fontId="13" fillId="0" borderId="0" xfId="0" applyFont="1" applyAlignment="1" applyProtection="1">
      <alignment horizontal="center"/>
    </xf>
    <xf numFmtId="0" fontId="7" fillId="0" borderId="1" xfId="0" applyFont="1" applyBorder="1" applyAlignment="1">
      <alignment horizontal="center" wrapText="1"/>
    </xf>
    <xf numFmtId="2" fontId="21" fillId="0" borderId="0" xfId="0" applyNumberFormat="1" applyFont="1" applyFill="1" applyAlignment="1" applyProtection="1">
      <alignment horizontal="center"/>
    </xf>
    <xf numFmtId="2" fontId="12" fillId="0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3" fillId="0" borderId="1" xfId="0" applyFont="1" applyFill="1" applyBorder="1" applyAlignment="1" applyProtection="1">
      <alignment horizontal="center"/>
      <protection locked="0"/>
    </xf>
    <xf numFmtId="0" fontId="18" fillId="0" borderId="0" xfId="0" applyFont="1"/>
    <xf numFmtId="0" fontId="22" fillId="0" borderId="1" xfId="0" applyFont="1" applyBorder="1" applyAlignment="1">
      <alignment horizontal="center"/>
    </xf>
    <xf numFmtId="0" fontId="28" fillId="0" borderId="1" xfId="0" applyFont="1" applyFill="1" applyBorder="1" applyAlignment="1" applyProtection="1">
      <alignment horizontal="center" wrapText="1"/>
    </xf>
    <xf numFmtId="0" fontId="23" fillId="0" borderId="1" xfId="0" applyFont="1" applyFill="1" applyBorder="1" applyAlignment="1" applyProtection="1">
      <alignment horizontal="center"/>
    </xf>
    <xf numFmtId="0" fontId="26" fillId="0" borderId="1" xfId="0" applyFont="1" applyFill="1" applyBorder="1" applyAlignment="1" applyProtection="1">
      <alignment horizontal="center"/>
    </xf>
    <xf numFmtId="0" fontId="22" fillId="0" borderId="1" xfId="0" applyFont="1" applyBorder="1" applyAlignment="1">
      <alignment horizontal="center" wrapText="1"/>
    </xf>
    <xf numFmtId="2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13" fillId="0" borderId="1" xfId="5" applyNumberFormat="1" applyFont="1" applyFill="1" applyBorder="1" applyAlignment="1" applyProtection="1">
      <alignment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/>
    <xf numFmtId="2" fontId="17" fillId="0" borderId="1" xfId="1" applyNumberFormat="1" applyFont="1" applyFill="1" applyBorder="1" applyAlignment="1" applyProtection="1">
      <alignment horizontal="center"/>
    </xf>
    <xf numFmtId="0" fontId="11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wrapText="1"/>
    </xf>
    <xf numFmtId="0" fontId="11" fillId="0" borderId="0" xfId="0" applyFont="1" applyFill="1" applyBorder="1"/>
    <xf numFmtId="0" fontId="11" fillId="0" borderId="1" xfId="0" applyFont="1" applyFill="1" applyBorder="1" applyAlignment="1">
      <alignment vertical="top" wrapText="1"/>
    </xf>
    <xf numFmtId="0" fontId="11" fillId="0" borderId="0" xfId="0" applyFont="1" applyFill="1" applyBorder="1" applyAlignment="1">
      <alignment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left" vertical="top" wrapText="1"/>
    </xf>
    <xf numFmtId="2" fontId="16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27" fillId="0" borderId="1" xfId="0" applyFont="1" applyBorder="1" applyAlignment="1">
      <alignment horizontal="center"/>
    </xf>
    <xf numFmtId="0" fontId="28" fillId="0" borderId="0" xfId="0" applyFont="1" applyFill="1" applyAlignment="1" applyProtection="1">
      <alignment horizontal="center"/>
    </xf>
    <xf numFmtId="0" fontId="28" fillId="0" borderId="1" xfId="0" applyFont="1" applyFill="1" applyBorder="1" applyAlignment="1" applyProtection="1">
      <alignment horizontal="center"/>
    </xf>
    <xf numFmtId="0" fontId="28" fillId="3" borderId="1" xfId="0" applyFont="1" applyFill="1" applyBorder="1" applyAlignment="1" applyProtection="1">
      <alignment horizontal="center" wrapText="1"/>
    </xf>
    <xf numFmtId="0" fontId="28" fillId="3" borderId="1" xfId="0" applyFont="1" applyFill="1" applyBorder="1" applyAlignment="1" applyProtection="1">
      <alignment horizontal="center"/>
    </xf>
    <xf numFmtId="0" fontId="28" fillId="3" borderId="1" xfId="0" applyNumberFormat="1" applyFont="1" applyFill="1" applyBorder="1" applyAlignment="1" applyProtection="1">
      <alignment horizontal="center" wrapText="1"/>
    </xf>
    <xf numFmtId="0" fontId="28" fillId="0" borderId="1" xfId="0" applyFont="1" applyBorder="1" applyAlignment="1">
      <alignment horizontal="center" wrapText="1"/>
    </xf>
    <xf numFmtId="0" fontId="27" fillId="3" borderId="1" xfId="0" applyFont="1" applyFill="1" applyBorder="1" applyAlignment="1" applyProtection="1">
      <alignment horizontal="center"/>
    </xf>
    <xf numFmtId="0" fontId="27" fillId="0" borderId="1" xfId="0" applyFont="1" applyFill="1" applyBorder="1" applyAlignment="1" applyProtection="1">
      <alignment horizontal="center"/>
    </xf>
    <xf numFmtId="0" fontId="28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 wrapText="1"/>
    </xf>
    <xf numFmtId="0" fontId="26" fillId="0" borderId="1" xfId="0" applyFont="1" applyFill="1" applyBorder="1" applyAlignment="1" applyProtection="1">
      <alignment horizontal="center" wrapText="1"/>
    </xf>
    <xf numFmtId="0" fontId="28" fillId="0" borderId="1" xfId="0" applyFont="1" applyFill="1" applyBorder="1" applyAlignment="1">
      <alignment horizontal="center" wrapText="1"/>
    </xf>
    <xf numFmtId="0" fontId="28" fillId="0" borderId="1" xfId="2" applyFont="1" applyFill="1" applyBorder="1" applyAlignment="1" applyProtection="1">
      <alignment horizontal="center" wrapText="1"/>
    </xf>
    <xf numFmtId="0" fontId="23" fillId="0" borderId="1" xfId="0" applyFont="1" applyFill="1" applyBorder="1" applyAlignment="1">
      <alignment horizontal="center" wrapText="1"/>
    </xf>
    <xf numFmtId="0" fontId="27" fillId="0" borderId="1" xfId="0" applyFont="1" applyFill="1" applyBorder="1" applyAlignment="1" applyProtection="1">
      <alignment horizontal="center" wrapText="1"/>
    </xf>
    <xf numFmtId="0" fontId="27" fillId="0" borderId="1" xfId="0" applyFont="1" applyFill="1" applyBorder="1" applyAlignment="1">
      <alignment horizontal="center" wrapText="1"/>
    </xf>
    <xf numFmtId="0" fontId="33" fillId="0" borderId="1" xfId="0" applyFont="1" applyFill="1" applyBorder="1"/>
    <xf numFmtId="0" fontId="32" fillId="0" borderId="1" xfId="0" applyFont="1" applyFill="1" applyBorder="1" applyAlignment="1" applyProtection="1">
      <alignment horizontal="center" wrapText="1"/>
    </xf>
    <xf numFmtId="0" fontId="27" fillId="0" borderId="0" xfId="0" applyFont="1" applyFill="1" applyAlignment="1" applyProtection="1">
      <alignment horizontal="center"/>
    </xf>
    <xf numFmtId="0" fontId="28" fillId="0" borderId="0" xfId="0" applyFont="1" applyAlignment="1" applyProtection="1">
      <alignment horizontal="center"/>
    </xf>
    <xf numFmtId="2" fontId="11" fillId="0" borderId="1" xfId="0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top" wrapText="1"/>
    </xf>
    <xf numFmtId="0" fontId="22" fillId="0" borderId="0" xfId="0" applyFont="1" applyFill="1" applyAlignment="1" applyProtection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 applyProtection="1">
      <alignment horizontal="left" vertical="center"/>
    </xf>
    <xf numFmtId="0" fontId="19" fillId="0" borderId="1" xfId="0" applyFont="1" applyFill="1" applyBorder="1" applyAlignment="1" applyProtection="1">
      <alignment horizontal="left" vertical="top"/>
    </xf>
    <xf numFmtId="0" fontId="13" fillId="0" borderId="1" xfId="5" applyNumberFormat="1" applyFont="1" applyFill="1" applyBorder="1" applyAlignment="1" applyProtection="1">
      <alignment horizontal="center" wrapText="1"/>
    </xf>
    <xf numFmtId="0" fontId="7" fillId="0" borderId="0" xfId="0" applyFont="1" applyFill="1" applyAlignment="1" applyProtection="1">
      <alignment horizontal="right" vertical="center"/>
    </xf>
    <xf numFmtId="0" fontId="13" fillId="0" borderId="0" xfId="0" applyFont="1" applyFill="1" applyAlignment="1" applyProtection="1">
      <alignment horizontal="right" vertical="center"/>
    </xf>
    <xf numFmtId="2" fontId="35" fillId="0" borderId="0" xfId="0" applyNumberFormat="1" applyFont="1" applyFill="1" applyAlignment="1" applyProtection="1">
      <alignment horizontal="center"/>
    </xf>
    <xf numFmtId="1" fontId="23" fillId="0" borderId="1" xfId="0" applyNumberFormat="1" applyFont="1" applyFill="1" applyBorder="1" applyAlignment="1" applyProtection="1">
      <alignment horizontal="center"/>
    </xf>
    <xf numFmtId="1" fontId="28" fillId="3" borderId="1" xfId="0" applyNumberFormat="1" applyFont="1" applyFill="1" applyBorder="1" applyAlignment="1" applyProtection="1">
      <alignment horizontal="center"/>
    </xf>
    <xf numFmtId="1" fontId="23" fillId="0" borderId="1" xfId="0" applyNumberFormat="1" applyFont="1" applyFill="1" applyBorder="1" applyAlignment="1" applyProtection="1">
      <alignment horizontal="center" wrapText="1"/>
    </xf>
    <xf numFmtId="1" fontId="36" fillId="3" borderId="1" xfId="0" applyNumberFormat="1" applyFont="1" applyFill="1" applyBorder="1" applyAlignment="1" applyProtection="1">
      <alignment horizontal="center"/>
    </xf>
    <xf numFmtId="1" fontId="24" fillId="0" borderId="1" xfId="0" applyNumberFormat="1" applyFont="1" applyFill="1" applyBorder="1" applyAlignment="1" applyProtection="1">
      <alignment horizontal="center"/>
    </xf>
    <xf numFmtId="1" fontId="22" fillId="0" borderId="1" xfId="0" applyNumberFormat="1" applyFont="1" applyFill="1" applyBorder="1" applyAlignment="1" applyProtection="1">
      <alignment horizontal="center"/>
    </xf>
    <xf numFmtId="1" fontId="36" fillId="0" borderId="1" xfId="0" applyNumberFormat="1" applyFont="1" applyFill="1" applyBorder="1" applyAlignment="1" applyProtection="1">
      <alignment horizontal="center"/>
    </xf>
    <xf numFmtId="1" fontId="23" fillId="0" borderId="1" xfId="0" applyNumberFormat="1" applyFont="1" applyFill="1" applyBorder="1" applyAlignment="1">
      <alignment horizontal="center"/>
    </xf>
    <xf numFmtId="1" fontId="24" fillId="0" borderId="1" xfId="2" applyNumberFormat="1" applyFont="1" applyFill="1" applyBorder="1" applyAlignment="1" applyProtection="1">
      <alignment horizontal="center"/>
    </xf>
    <xf numFmtId="1" fontId="24" fillId="0" borderId="1" xfId="0" applyNumberFormat="1" applyFont="1" applyFill="1" applyBorder="1" applyAlignment="1" applyProtection="1">
      <alignment horizontal="center" wrapText="1"/>
    </xf>
    <xf numFmtId="1" fontId="34" fillId="0" borderId="1" xfId="0" applyNumberFormat="1" applyFont="1" applyFill="1" applyBorder="1" applyAlignment="1" applyProtection="1">
      <alignment horizontal="center"/>
    </xf>
    <xf numFmtId="1" fontId="26" fillId="0" borderId="1" xfId="0" applyNumberFormat="1" applyFont="1" applyFill="1" applyBorder="1" applyAlignment="1" applyProtection="1">
      <alignment horizontal="center" wrapText="1"/>
    </xf>
    <xf numFmtId="0" fontId="37" fillId="0" borderId="1" xfId="0" applyFont="1" applyFill="1" applyBorder="1" applyAlignment="1" applyProtection="1">
      <alignment horizontal="center" vertical="center" wrapText="1"/>
    </xf>
    <xf numFmtId="1" fontId="28" fillId="0" borderId="1" xfId="0" applyNumberFormat="1" applyFont="1" applyFill="1" applyBorder="1" applyAlignment="1" applyProtection="1">
      <alignment horizontal="center"/>
    </xf>
    <xf numFmtId="0" fontId="34" fillId="0" borderId="1" xfId="0" applyFont="1" applyFill="1" applyBorder="1" applyAlignment="1">
      <alignment horizontal="center" wrapText="1"/>
    </xf>
    <xf numFmtId="0" fontId="31" fillId="0" borderId="0" xfId="0" applyFont="1" applyFill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0" fillId="0" borderId="0" xfId="0" applyFill="1"/>
    <xf numFmtId="164" fontId="9" fillId="0" borderId="1" xfId="0" applyNumberFormat="1" applyFont="1" applyFill="1" applyBorder="1" applyAlignment="1" applyProtection="1">
      <alignment horizontal="center" wrapText="1"/>
    </xf>
    <xf numFmtId="2" fontId="9" fillId="0" borderId="1" xfId="0" applyNumberFormat="1" applyFont="1" applyFill="1" applyBorder="1" applyAlignment="1" applyProtection="1">
      <alignment horizontal="center" wrapText="1"/>
    </xf>
    <xf numFmtId="0" fontId="25" fillId="3" borderId="1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right"/>
    </xf>
    <xf numFmtId="0" fontId="26" fillId="3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2" fontId="13" fillId="0" borderId="1" xfId="0" applyNumberFormat="1" applyFont="1" applyFill="1" applyBorder="1" applyAlignment="1">
      <alignment horizontal="center" wrapText="1"/>
    </xf>
    <xf numFmtId="2" fontId="10" fillId="3" borderId="1" xfId="1" applyNumberFormat="1" applyFont="1" applyFill="1" applyBorder="1" applyAlignment="1" applyProtection="1">
      <alignment horizontal="center"/>
    </xf>
    <xf numFmtId="2" fontId="10" fillId="0" borderId="1" xfId="1" applyNumberFormat="1" applyFont="1" applyFill="1" applyBorder="1" applyAlignment="1" applyProtection="1">
      <alignment horizontal="center"/>
    </xf>
    <xf numFmtId="2" fontId="12" fillId="0" borderId="1" xfId="0" applyNumberFormat="1" applyFont="1" applyFill="1" applyBorder="1" applyAlignment="1" applyProtection="1">
      <alignment horizontal="center" wrapText="1"/>
    </xf>
    <xf numFmtId="2" fontId="12" fillId="0" borderId="1" xfId="2" applyNumberFormat="1" applyFont="1" applyFill="1" applyBorder="1" applyAlignment="1" applyProtection="1">
      <alignment horizontal="center"/>
    </xf>
    <xf numFmtId="2" fontId="17" fillId="0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Border="1" applyAlignment="1">
      <alignment horizontal="center" wrapText="1"/>
    </xf>
    <xf numFmtId="2" fontId="9" fillId="0" borderId="1" xfId="0" applyNumberFormat="1" applyFont="1" applyFill="1" applyBorder="1" applyAlignment="1" applyProtection="1">
      <alignment horizontal="center"/>
    </xf>
    <xf numFmtId="2" fontId="17" fillId="0" borderId="1" xfId="0" applyNumberFormat="1" applyFont="1" applyFill="1" applyBorder="1" applyAlignment="1">
      <alignment horizontal="center" wrapText="1"/>
    </xf>
    <xf numFmtId="2" fontId="25" fillId="3" borderId="1" xfId="0" applyNumberFormat="1" applyFont="1" applyFill="1" applyBorder="1" applyAlignment="1">
      <alignment horizontal="center"/>
    </xf>
    <xf numFmtId="2" fontId="13" fillId="0" borderId="0" xfId="0" applyNumberFormat="1" applyFont="1" applyFill="1" applyProtection="1">
      <protection locked="0"/>
    </xf>
    <xf numFmtId="0" fontId="8" fillId="0" borderId="1" xfId="0" applyFont="1" applyFill="1" applyBorder="1" applyAlignment="1" applyProtection="1">
      <alignment horizontal="center" vertical="top" wrapText="1"/>
    </xf>
    <xf numFmtId="0" fontId="26" fillId="3" borderId="1" xfId="0" applyFont="1" applyFill="1" applyBorder="1" applyAlignment="1" applyProtection="1">
      <alignment horizontal="center" wrapText="1"/>
    </xf>
    <xf numFmtId="0" fontId="31" fillId="0" borderId="1" xfId="0" applyFont="1" applyFill="1" applyBorder="1" applyAlignment="1" applyProtection="1">
      <alignment horizont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28" fillId="0" borderId="1" xfId="0" applyNumberFormat="1" applyFont="1" applyFill="1" applyBorder="1" applyAlignment="1" applyProtection="1">
      <alignment horizontal="center" wrapText="1"/>
    </xf>
    <xf numFmtId="0" fontId="11" fillId="0" borderId="1" xfId="0" applyNumberFormat="1" applyFont="1" applyFill="1" applyBorder="1" applyAlignment="1" applyProtection="1">
      <alignment vertical="center" wrapText="1"/>
    </xf>
    <xf numFmtId="0" fontId="21" fillId="0" borderId="0" xfId="0" applyFont="1" applyFill="1" applyBorder="1" applyAlignment="1" applyProtection="1">
      <alignment horizontal="right"/>
    </xf>
  </cellXfs>
  <cellStyles count="9">
    <cellStyle name="Currency" xfId="1" builtinId="4"/>
    <cellStyle name="Currency 2" xfId="7"/>
    <cellStyle name="Normal" xfId="0" builtinId="0"/>
    <cellStyle name="Normal 2" xfId="5"/>
    <cellStyle name="Normal 2 2" xfId="6"/>
    <cellStyle name="Normal 3" xfId="2"/>
    <cellStyle name="Normal 4" xfId="8"/>
    <cellStyle name="Валута 2" xfId="4"/>
    <cellStyle name="Нормален 2" xfId="3"/>
  </cellStyles>
  <dxfs count="0"/>
  <tableStyles count="0" defaultTableStyle="TableStyleMedium2" defaultPivotStyle="PivotStyleMedium9"/>
  <colors>
    <mruColors>
      <color rgb="FFFF66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295275</xdr:colOff>
      <xdr:row>35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76009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35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76009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35</xdr:row>
      <xdr:rowOff>0</xdr:rowOff>
    </xdr:from>
    <xdr:ext cx="184731" cy="264560"/>
    <xdr:sp macro="" textlink="">
      <xdr:nvSpPr>
        <xdr:cNvPr id="4" name="TextBox 2"/>
        <xdr:cNvSpPr txBox="1"/>
      </xdr:nvSpPr>
      <xdr:spPr>
        <a:xfrm>
          <a:off x="76009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35</xdr:row>
      <xdr:rowOff>0</xdr:rowOff>
    </xdr:from>
    <xdr:ext cx="184731" cy="264560"/>
    <xdr:sp macro="" textlink="">
      <xdr:nvSpPr>
        <xdr:cNvPr id="5" name="TextBox 2"/>
        <xdr:cNvSpPr txBox="1"/>
      </xdr:nvSpPr>
      <xdr:spPr>
        <a:xfrm>
          <a:off x="76009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35</xdr:row>
      <xdr:rowOff>0</xdr:rowOff>
    </xdr:from>
    <xdr:ext cx="184731" cy="264560"/>
    <xdr:sp macro="" textlink="">
      <xdr:nvSpPr>
        <xdr:cNvPr id="6" name="TextBox 2"/>
        <xdr:cNvSpPr txBox="1"/>
      </xdr:nvSpPr>
      <xdr:spPr>
        <a:xfrm>
          <a:off x="76009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35</xdr:row>
      <xdr:rowOff>0</xdr:rowOff>
    </xdr:from>
    <xdr:ext cx="184731" cy="264560"/>
    <xdr:sp macro="" textlink="">
      <xdr:nvSpPr>
        <xdr:cNvPr id="7" name="TextBox 2"/>
        <xdr:cNvSpPr txBox="1"/>
      </xdr:nvSpPr>
      <xdr:spPr>
        <a:xfrm>
          <a:off x="76009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35</xdr:row>
      <xdr:rowOff>0</xdr:rowOff>
    </xdr:from>
    <xdr:ext cx="184731" cy="264560"/>
    <xdr:sp macro="" textlink="">
      <xdr:nvSpPr>
        <xdr:cNvPr id="8" name="TextBox 2"/>
        <xdr:cNvSpPr txBox="1"/>
      </xdr:nvSpPr>
      <xdr:spPr>
        <a:xfrm>
          <a:off x="76009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35</xdr:row>
      <xdr:rowOff>0</xdr:rowOff>
    </xdr:from>
    <xdr:ext cx="184731" cy="264560"/>
    <xdr:sp macro="" textlink="">
      <xdr:nvSpPr>
        <xdr:cNvPr id="9" name="TextBox 2"/>
        <xdr:cNvSpPr txBox="1"/>
      </xdr:nvSpPr>
      <xdr:spPr>
        <a:xfrm>
          <a:off x="76009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35</xdr:row>
      <xdr:rowOff>0</xdr:rowOff>
    </xdr:from>
    <xdr:ext cx="184731" cy="264560"/>
    <xdr:sp macro="" textlink="">
      <xdr:nvSpPr>
        <xdr:cNvPr id="10" name="TextBox 2"/>
        <xdr:cNvSpPr txBox="1"/>
      </xdr:nvSpPr>
      <xdr:spPr>
        <a:xfrm>
          <a:off x="76009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35</xdr:row>
      <xdr:rowOff>0</xdr:rowOff>
    </xdr:from>
    <xdr:ext cx="184731" cy="264560"/>
    <xdr:sp macro="" textlink="">
      <xdr:nvSpPr>
        <xdr:cNvPr id="11" name="TextBox 2"/>
        <xdr:cNvSpPr txBox="1"/>
      </xdr:nvSpPr>
      <xdr:spPr>
        <a:xfrm>
          <a:off x="76009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35</xdr:row>
      <xdr:rowOff>0</xdr:rowOff>
    </xdr:from>
    <xdr:ext cx="184731" cy="264560"/>
    <xdr:sp macro="" textlink="">
      <xdr:nvSpPr>
        <xdr:cNvPr id="12" name="TextBox 2"/>
        <xdr:cNvSpPr txBox="1"/>
      </xdr:nvSpPr>
      <xdr:spPr>
        <a:xfrm>
          <a:off x="76009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35</xdr:row>
      <xdr:rowOff>0</xdr:rowOff>
    </xdr:from>
    <xdr:ext cx="184731" cy="264560"/>
    <xdr:sp macro="" textlink="">
      <xdr:nvSpPr>
        <xdr:cNvPr id="13" name="TextBox 2"/>
        <xdr:cNvSpPr txBox="1"/>
      </xdr:nvSpPr>
      <xdr:spPr>
        <a:xfrm>
          <a:off x="76009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35</xdr:row>
      <xdr:rowOff>0</xdr:rowOff>
    </xdr:from>
    <xdr:ext cx="184731" cy="264560"/>
    <xdr:sp macro="" textlink="">
      <xdr:nvSpPr>
        <xdr:cNvPr id="14" name="TextBox 2"/>
        <xdr:cNvSpPr txBox="1"/>
      </xdr:nvSpPr>
      <xdr:spPr>
        <a:xfrm>
          <a:off x="76009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35</xdr:row>
      <xdr:rowOff>0</xdr:rowOff>
    </xdr:from>
    <xdr:ext cx="184731" cy="264560"/>
    <xdr:sp macro="" textlink="">
      <xdr:nvSpPr>
        <xdr:cNvPr id="15" name="TextBox 2"/>
        <xdr:cNvSpPr txBox="1"/>
      </xdr:nvSpPr>
      <xdr:spPr>
        <a:xfrm>
          <a:off x="76009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35</xdr:row>
      <xdr:rowOff>0</xdr:rowOff>
    </xdr:from>
    <xdr:ext cx="184731" cy="264560"/>
    <xdr:sp macro="" textlink="">
      <xdr:nvSpPr>
        <xdr:cNvPr id="16" name="TextBox 2"/>
        <xdr:cNvSpPr txBox="1"/>
      </xdr:nvSpPr>
      <xdr:spPr>
        <a:xfrm>
          <a:off x="76009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35</xdr:row>
      <xdr:rowOff>0</xdr:rowOff>
    </xdr:from>
    <xdr:ext cx="184731" cy="264560"/>
    <xdr:sp macro="" textlink="">
      <xdr:nvSpPr>
        <xdr:cNvPr id="17" name="TextBox 2"/>
        <xdr:cNvSpPr txBox="1"/>
      </xdr:nvSpPr>
      <xdr:spPr>
        <a:xfrm>
          <a:off x="76009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35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76009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35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76009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35</xdr:row>
      <xdr:rowOff>0</xdr:rowOff>
    </xdr:from>
    <xdr:ext cx="184731" cy="264560"/>
    <xdr:sp macro="" textlink="">
      <xdr:nvSpPr>
        <xdr:cNvPr id="20" name="TextBox 2"/>
        <xdr:cNvSpPr txBox="1"/>
      </xdr:nvSpPr>
      <xdr:spPr>
        <a:xfrm>
          <a:off x="76009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35</xdr:row>
      <xdr:rowOff>0</xdr:rowOff>
    </xdr:from>
    <xdr:ext cx="184731" cy="264560"/>
    <xdr:sp macro="" textlink="">
      <xdr:nvSpPr>
        <xdr:cNvPr id="21" name="TextBox 2"/>
        <xdr:cNvSpPr txBox="1"/>
      </xdr:nvSpPr>
      <xdr:spPr>
        <a:xfrm>
          <a:off x="76009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35</xdr:row>
      <xdr:rowOff>0</xdr:rowOff>
    </xdr:from>
    <xdr:ext cx="184731" cy="264560"/>
    <xdr:sp macro="" textlink="">
      <xdr:nvSpPr>
        <xdr:cNvPr id="22" name="TextBox 2"/>
        <xdr:cNvSpPr txBox="1"/>
      </xdr:nvSpPr>
      <xdr:spPr>
        <a:xfrm>
          <a:off x="76009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35</xdr:row>
      <xdr:rowOff>0</xdr:rowOff>
    </xdr:from>
    <xdr:ext cx="184731" cy="264560"/>
    <xdr:sp macro="" textlink="">
      <xdr:nvSpPr>
        <xdr:cNvPr id="23" name="TextBox 2"/>
        <xdr:cNvSpPr txBox="1"/>
      </xdr:nvSpPr>
      <xdr:spPr>
        <a:xfrm>
          <a:off x="76009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35</xdr:row>
      <xdr:rowOff>0</xdr:rowOff>
    </xdr:from>
    <xdr:ext cx="184731" cy="264560"/>
    <xdr:sp macro="" textlink="">
      <xdr:nvSpPr>
        <xdr:cNvPr id="24" name="TextBox 2"/>
        <xdr:cNvSpPr txBox="1"/>
      </xdr:nvSpPr>
      <xdr:spPr>
        <a:xfrm>
          <a:off x="76009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35</xdr:row>
      <xdr:rowOff>0</xdr:rowOff>
    </xdr:from>
    <xdr:ext cx="184731" cy="264560"/>
    <xdr:sp macro="" textlink="">
      <xdr:nvSpPr>
        <xdr:cNvPr id="25" name="TextBox 2"/>
        <xdr:cNvSpPr txBox="1"/>
      </xdr:nvSpPr>
      <xdr:spPr>
        <a:xfrm>
          <a:off x="76009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35</xdr:row>
      <xdr:rowOff>0</xdr:rowOff>
    </xdr:from>
    <xdr:ext cx="184731" cy="264560"/>
    <xdr:sp macro="" textlink="">
      <xdr:nvSpPr>
        <xdr:cNvPr id="26" name="TextBox 2"/>
        <xdr:cNvSpPr txBox="1"/>
      </xdr:nvSpPr>
      <xdr:spPr>
        <a:xfrm>
          <a:off x="76009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35</xdr:row>
      <xdr:rowOff>0</xdr:rowOff>
    </xdr:from>
    <xdr:ext cx="184731" cy="264560"/>
    <xdr:sp macro="" textlink="">
      <xdr:nvSpPr>
        <xdr:cNvPr id="27" name="TextBox 2"/>
        <xdr:cNvSpPr txBox="1"/>
      </xdr:nvSpPr>
      <xdr:spPr>
        <a:xfrm>
          <a:off x="76009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35</xdr:row>
      <xdr:rowOff>0</xdr:rowOff>
    </xdr:from>
    <xdr:ext cx="184731" cy="264560"/>
    <xdr:sp macro="" textlink="">
      <xdr:nvSpPr>
        <xdr:cNvPr id="28" name="TextBox 2"/>
        <xdr:cNvSpPr txBox="1"/>
      </xdr:nvSpPr>
      <xdr:spPr>
        <a:xfrm>
          <a:off x="76009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35</xdr:row>
      <xdr:rowOff>0</xdr:rowOff>
    </xdr:from>
    <xdr:ext cx="184731" cy="264560"/>
    <xdr:sp macro="" textlink="">
      <xdr:nvSpPr>
        <xdr:cNvPr id="29" name="TextBox 2"/>
        <xdr:cNvSpPr txBox="1"/>
      </xdr:nvSpPr>
      <xdr:spPr>
        <a:xfrm>
          <a:off x="76009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35</xdr:row>
      <xdr:rowOff>0</xdr:rowOff>
    </xdr:from>
    <xdr:ext cx="184731" cy="264560"/>
    <xdr:sp macro="" textlink="">
      <xdr:nvSpPr>
        <xdr:cNvPr id="30" name="TextBox 2"/>
        <xdr:cNvSpPr txBox="1"/>
      </xdr:nvSpPr>
      <xdr:spPr>
        <a:xfrm>
          <a:off x="76009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35</xdr:row>
      <xdr:rowOff>0</xdr:rowOff>
    </xdr:from>
    <xdr:ext cx="184731" cy="264560"/>
    <xdr:sp macro="" textlink="">
      <xdr:nvSpPr>
        <xdr:cNvPr id="31" name="TextBox 2"/>
        <xdr:cNvSpPr txBox="1"/>
      </xdr:nvSpPr>
      <xdr:spPr>
        <a:xfrm>
          <a:off x="76009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35</xdr:row>
      <xdr:rowOff>0</xdr:rowOff>
    </xdr:from>
    <xdr:ext cx="184731" cy="264560"/>
    <xdr:sp macro="" textlink="">
      <xdr:nvSpPr>
        <xdr:cNvPr id="32" name="TextBox 2"/>
        <xdr:cNvSpPr txBox="1"/>
      </xdr:nvSpPr>
      <xdr:spPr>
        <a:xfrm>
          <a:off x="76009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35</xdr:row>
      <xdr:rowOff>0</xdr:rowOff>
    </xdr:from>
    <xdr:ext cx="184731" cy="264560"/>
    <xdr:sp macro="" textlink="">
      <xdr:nvSpPr>
        <xdr:cNvPr id="33" name="TextBox 2"/>
        <xdr:cNvSpPr txBox="1"/>
      </xdr:nvSpPr>
      <xdr:spPr>
        <a:xfrm>
          <a:off x="76009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176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11287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176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11287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176</xdr:row>
      <xdr:rowOff>0</xdr:rowOff>
    </xdr:from>
    <xdr:ext cx="184731" cy="264560"/>
    <xdr:sp macro="" textlink="">
      <xdr:nvSpPr>
        <xdr:cNvPr id="36" name="TextBox 2"/>
        <xdr:cNvSpPr txBox="1"/>
      </xdr:nvSpPr>
      <xdr:spPr>
        <a:xfrm>
          <a:off x="11287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176</xdr:row>
      <xdr:rowOff>0</xdr:rowOff>
    </xdr:from>
    <xdr:ext cx="184731" cy="264560"/>
    <xdr:sp macro="" textlink="">
      <xdr:nvSpPr>
        <xdr:cNvPr id="37" name="TextBox 2"/>
        <xdr:cNvSpPr txBox="1"/>
      </xdr:nvSpPr>
      <xdr:spPr>
        <a:xfrm>
          <a:off x="11287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176</xdr:row>
      <xdr:rowOff>0</xdr:rowOff>
    </xdr:from>
    <xdr:ext cx="184731" cy="264560"/>
    <xdr:sp macro="" textlink="">
      <xdr:nvSpPr>
        <xdr:cNvPr id="38" name="TextBox 2"/>
        <xdr:cNvSpPr txBox="1"/>
      </xdr:nvSpPr>
      <xdr:spPr>
        <a:xfrm>
          <a:off x="11287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176</xdr:row>
      <xdr:rowOff>0</xdr:rowOff>
    </xdr:from>
    <xdr:ext cx="184731" cy="264560"/>
    <xdr:sp macro="" textlink="">
      <xdr:nvSpPr>
        <xdr:cNvPr id="39" name="TextBox 2"/>
        <xdr:cNvSpPr txBox="1"/>
      </xdr:nvSpPr>
      <xdr:spPr>
        <a:xfrm>
          <a:off x="11287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176</xdr:row>
      <xdr:rowOff>0</xdr:rowOff>
    </xdr:from>
    <xdr:ext cx="184731" cy="264560"/>
    <xdr:sp macro="" textlink="">
      <xdr:nvSpPr>
        <xdr:cNvPr id="40" name="TextBox 2"/>
        <xdr:cNvSpPr txBox="1"/>
      </xdr:nvSpPr>
      <xdr:spPr>
        <a:xfrm>
          <a:off x="11287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176</xdr:row>
      <xdr:rowOff>0</xdr:rowOff>
    </xdr:from>
    <xdr:ext cx="184731" cy="264560"/>
    <xdr:sp macro="" textlink="">
      <xdr:nvSpPr>
        <xdr:cNvPr id="41" name="TextBox 2"/>
        <xdr:cNvSpPr txBox="1"/>
      </xdr:nvSpPr>
      <xdr:spPr>
        <a:xfrm>
          <a:off x="11287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176</xdr:row>
      <xdr:rowOff>0</xdr:rowOff>
    </xdr:from>
    <xdr:ext cx="184731" cy="264560"/>
    <xdr:sp macro="" textlink="">
      <xdr:nvSpPr>
        <xdr:cNvPr id="42" name="TextBox 2"/>
        <xdr:cNvSpPr txBox="1"/>
      </xdr:nvSpPr>
      <xdr:spPr>
        <a:xfrm>
          <a:off x="11287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176</xdr:row>
      <xdr:rowOff>0</xdr:rowOff>
    </xdr:from>
    <xdr:ext cx="184731" cy="264560"/>
    <xdr:sp macro="" textlink="">
      <xdr:nvSpPr>
        <xdr:cNvPr id="43" name="TextBox 2"/>
        <xdr:cNvSpPr txBox="1"/>
      </xdr:nvSpPr>
      <xdr:spPr>
        <a:xfrm>
          <a:off x="11287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176</xdr:row>
      <xdr:rowOff>0</xdr:rowOff>
    </xdr:from>
    <xdr:ext cx="184731" cy="264560"/>
    <xdr:sp macro="" textlink="">
      <xdr:nvSpPr>
        <xdr:cNvPr id="44" name="TextBox 2"/>
        <xdr:cNvSpPr txBox="1"/>
      </xdr:nvSpPr>
      <xdr:spPr>
        <a:xfrm>
          <a:off x="11287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176</xdr:row>
      <xdr:rowOff>0</xdr:rowOff>
    </xdr:from>
    <xdr:ext cx="184731" cy="264560"/>
    <xdr:sp macro="" textlink="">
      <xdr:nvSpPr>
        <xdr:cNvPr id="45" name="TextBox 2"/>
        <xdr:cNvSpPr txBox="1"/>
      </xdr:nvSpPr>
      <xdr:spPr>
        <a:xfrm>
          <a:off x="11287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176</xdr:row>
      <xdr:rowOff>0</xdr:rowOff>
    </xdr:from>
    <xdr:ext cx="184731" cy="264560"/>
    <xdr:sp macro="" textlink="">
      <xdr:nvSpPr>
        <xdr:cNvPr id="46" name="TextBox 2"/>
        <xdr:cNvSpPr txBox="1"/>
      </xdr:nvSpPr>
      <xdr:spPr>
        <a:xfrm>
          <a:off x="11287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176</xdr:row>
      <xdr:rowOff>0</xdr:rowOff>
    </xdr:from>
    <xdr:ext cx="184731" cy="264560"/>
    <xdr:sp macro="" textlink="">
      <xdr:nvSpPr>
        <xdr:cNvPr id="47" name="TextBox 2"/>
        <xdr:cNvSpPr txBox="1"/>
      </xdr:nvSpPr>
      <xdr:spPr>
        <a:xfrm>
          <a:off x="11287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176</xdr:row>
      <xdr:rowOff>0</xdr:rowOff>
    </xdr:from>
    <xdr:ext cx="184731" cy="264560"/>
    <xdr:sp macro="" textlink="">
      <xdr:nvSpPr>
        <xdr:cNvPr id="48" name="TextBox 2"/>
        <xdr:cNvSpPr txBox="1"/>
      </xdr:nvSpPr>
      <xdr:spPr>
        <a:xfrm>
          <a:off x="11287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176</xdr:row>
      <xdr:rowOff>0</xdr:rowOff>
    </xdr:from>
    <xdr:ext cx="184731" cy="264560"/>
    <xdr:sp macro="" textlink="">
      <xdr:nvSpPr>
        <xdr:cNvPr id="49" name="TextBox 2"/>
        <xdr:cNvSpPr txBox="1"/>
      </xdr:nvSpPr>
      <xdr:spPr>
        <a:xfrm>
          <a:off x="11287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176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11287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176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11287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176</xdr:row>
      <xdr:rowOff>0</xdr:rowOff>
    </xdr:from>
    <xdr:ext cx="184731" cy="264560"/>
    <xdr:sp macro="" textlink="">
      <xdr:nvSpPr>
        <xdr:cNvPr id="52" name="TextBox 2"/>
        <xdr:cNvSpPr txBox="1"/>
      </xdr:nvSpPr>
      <xdr:spPr>
        <a:xfrm>
          <a:off x="11287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176</xdr:row>
      <xdr:rowOff>0</xdr:rowOff>
    </xdr:from>
    <xdr:ext cx="184731" cy="264560"/>
    <xdr:sp macro="" textlink="">
      <xdr:nvSpPr>
        <xdr:cNvPr id="53" name="TextBox 2"/>
        <xdr:cNvSpPr txBox="1"/>
      </xdr:nvSpPr>
      <xdr:spPr>
        <a:xfrm>
          <a:off x="11287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176</xdr:row>
      <xdr:rowOff>0</xdr:rowOff>
    </xdr:from>
    <xdr:ext cx="184731" cy="264560"/>
    <xdr:sp macro="" textlink="">
      <xdr:nvSpPr>
        <xdr:cNvPr id="54" name="TextBox 2"/>
        <xdr:cNvSpPr txBox="1"/>
      </xdr:nvSpPr>
      <xdr:spPr>
        <a:xfrm>
          <a:off x="11287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176</xdr:row>
      <xdr:rowOff>0</xdr:rowOff>
    </xdr:from>
    <xdr:ext cx="184731" cy="264560"/>
    <xdr:sp macro="" textlink="">
      <xdr:nvSpPr>
        <xdr:cNvPr id="55" name="TextBox 2"/>
        <xdr:cNvSpPr txBox="1"/>
      </xdr:nvSpPr>
      <xdr:spPr>
        <a:xfrm>
          <a:off x="11287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176</xdr:row>
      <xdr:rowOff>0</xdr:rowOff>
    </xdr:from>
    <xdr:ext cx="184731" cy="264560"/>
    <xdr:sp macro="" textlink="">
      <xdr:nvSpPr>
        <xdr:cNvPr id="56" name="TextBox 2"/>
        <xdr:cNvSpPr txBox="1"/>
      </xdr:nvSpPr>
      <xdr:spPr>
        <a:xfrm>
          <a:off x="11287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176</xdr:row>
      <xdr:rowOff>0</xdr:rowOff>
    </xdr:from>
    <xdr:ext cx="184731" cy="264560"/>
    <xdr:sp macro="" textlink="">
      <xdr:nvSpPr>
        <xdr:cNvPr id="57" name="TextBox 2"/>
        <xdr:cNvSpPr txBox="1"/>
      </xdr:nvSpPr>
      <xdr:spPr>
        <a:xfrm>
          <a:off x="11287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176</xdr:row>
      <xdr:rowOff>0</xdr:rowOff>
    </xdr:from>
    <xdr:ext cx="184731" cy="264560"/>
    <xdr:sp macro="" textlink="">
      <xdr:nvSpPr>
        <xdr:cNvPr id="58" name="TextBox 2"/>
        <xdr:cNvSpPr txBox="1"/>
      </xdr:nvSpPr>
      <xdr:spPr>
        <a:xfrm>
          <a:off x="11287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176</xdr:row>
      <xdr:rowOff>0</xdr:rowOff>
    </xdr:from>
    <xdr:ext cx="184731" cy="264560"/>
    <xdr:sp macro="" textlink="">
      <xdr:nvSpPr>
        <xdr:cNvPr id="59" name="TextBox 2"/>
        <xdr:cNvSpPr txBox="1"/>
      </xdr:nvSpPr>
      <xdr:spPr>
        <a:xfrm>
          <a:off x="11287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176</xdr:row>
      <xdr:rowOff>0</xdr:rowOff>
    </xdr:from>
    <xdr:ext cx="184731" cy="264560"/>
    <xdr:sp macro="" textlink="">
      <xdr:nvSpPr>
        <xdr:cNvPr id="60" name="TextBox 2"/>
        <xdr:cNvSpPr txBox="1"/>
      </xdr:nvSpPr>
      <xdr:spPr>
        <a:xfrm>
          <a:off x="11287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176</xdr:row>
      <xdr:rowOff>0</xdr:rowOff>
    </xdr:from>
    <xdr:ext cx="184731" cy="264560"/>
    <xdr:sp macro="" textlink="">
      <xdr:nvSpPr>
        <xdr:cNvPr id="61" name="TextBox 2"/>
        <xdr:cNvSpPr txBox="1"/>
      </xdr:nvSpPr>
      <xdr:spPr>
        <a:xfrm>
          <a:off x="11287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176</xdr:row>
      <xdr:rowOff>0</xdr:rowOff>
    </xdr:from>
    <xdr:ext cx="184731" cy="264560"/>
    <xdr:sp macro="" textlink="">
      <xdr:nvSpPr>
        <xdr:cNvPr id="62" name="TextBox 2"/>
        <xdr:cNvSpPr txBox="1"/>
      </xdr:nvSpPr>
      <xdr:spPr>
        <a:xfrm>
          <a:off x="11287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176</xdr:row>
      <xdr:rowOff>0</xdr:rowOff>
    </xdr:from>
    <xdr:ext cx="184731" cy="264560"/>
    <xdr:sp macro="" textlink="">
      <xdr:nvSpPr>
        <xdr:cNvPr id="63" name="TextBox 2"/>
        <xdr:cNvSpPr txBox="1"/>
      </xdr:nvSpPr>
      <xdr:spPr>
        <a:xfrm>
          <a:off x="11287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176</xdr:row>
      <xdr:rowOff>0</xdr:rowOff>
    </xdr:from>
    <xdr:ext cx="184731" cy="264560"/>
    <xdr:sp macro="" textlink="">
      <xdr:nvSpPr>
        <xdr:cNvPr id="64" name="TextBox 2"/>
        <xdr:cNvSpPr txBox="1"/>
      </xdr:nvSpPr>
      <xdr:spPr>
        <a:xfrm>
          <a:off x="11287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295275</xdr:colOff>
      <xdr:row>176</xdr:row>
      <xdr:rowOff>0</xdr:rowOff>
    </xdr:from>
    <xdr:ext cx="184731" cy="264560"/>
    <xdr:sp macro="" textlink="">
      <xdr:nvSpPr>
        <xdr:cNvPr id="65" name="TextBox 2"/>
        <xdr:cNvSpPr txBox="1"/>
      </xdr:nvSpPr>
      <xdr:spPr>
        <a:xfrm>
          <a:off x="112871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9"/>
  <sheetViews>
    <sheetView tabSelected="1" showWhiteSpace="0" topLeftCell="A175" zoomScale="90" zoomScaleNormal="90" zoomScaleSheetLayoutView="100" zoomScalePageLayoutView="85" workbookViewId="0">
      <selection activeCell="D181" sqref="D181"/>
    </sheetView>
  </sheetViews>
  <sheetFormatPr defaultRowHeight="15.75" x14ac:dyDescent="0.25"/>
  <cols>
    <col min="1" max="1" width="14.140625" style="110" customWidth="1"/>
    <col min="2" max="2" width="13" style="39" customWidth="1"/>
    <col min="3" max="3" width="60.28515625" style="140" customWidth="1"/>
    <col min="4" max="4" width="14.42578125" style="40" customWidth="1"/>
    <col min="5" max="5" width="10.42578125" style="39" customWidth="1"/>
    <col min="6" max="6" width="11.140625" style="39" customWidth="1"/>
    <col min="7" max="7" width="12.140625" style="133" customWidth="1"/>
    <col min="8" max="8" width="17" style="55" customWidth="1"/>
    <col min="9" max="9" width="9.140625" style="37"/>
    <col min="10" max="10" width="11.140625" style="37" bestFit="1" customWidth="1"/>
    <col min="11" max="16384" width="9.140625" style="37"/>
  </cols>
  <sheetData>
    <row r="1" spans="1:8" x14ac:dyDescent="0.25">
      <c r="A1" s="54"/>
      <c r="C1" s="139" t="s">
        <v>27</v>
      </c>
      <c r="E1" s="38"/>
      <c r="F1" s="38"/>
      <c r="G1" s="129" t="s">
        <v>169</v>
      </c>
    </row>
    <row r="3" spans="1:8" ht="57" x14ac:dyDescent="0.25">
      <c r="A3" s="89" t="s">
        <v>0</v>
      </c>
      <c r="B3" s="22" t="s">
        <v>1</v>
      </c>
      <c r="C3" s="16" t="s">
        <v>2</v>
      </c>
      <c r="D3" s="6" t="s">
        <v>6</v>
      </c>
      <c r="E3" s="16" t="s">
        <v>3</v>
      </c>
      <c r="F3" s="160" t="s">
        <v>4</v>
      </c>
      <c r="G3" s="121" t="s">
        <v>135</v>
      </c>
      <c r="H3" s="161" t="s">
        <v>5</v>
      </c>
    </row>
    <row r="4" spans="1:8" s="87" customFormat="1" ht="18.75" x14ac:dyDescent="0.3">
      <c r="A4" s="162"/>
      <c r="B4" s="162"/>
      <c r="C4" s="163" t="s">
        <v>76</v>
      </c>
      <c r="D4" s="162"/>
      <c r="E4" s="162"/>
      <c r="F4" s="162"/>
      <c r="G4" s="164"/>
      <c r="H4" s="175"/>
    </row>
    <row r="5" spans="1:8" x14ac:dyDescent="0.25">
      <c r="A5" s="89">
        <v>15</v>
      </c>
      <c r="B5" s="177"/>
      <c r="C5" s="7" t="s">
        <v>162</v>
      </c>
      <c r="D5" s="3"/>
      <c r="E5" s="2"/>
      <c r="F5" s="26"/>
      <c r="G5" s="90"/>
      <c r="H5" s="11"/>
    </row>
    <row r="6" spans="1:8" ht="60" x14ac:dyDescent="0.25">
      <c r="A6" s="89"/>
      <c r="B6" s="2">
        <v>15.1</v>
      </c>
      <c r="C6" s="23" t="s">
        <v>163</v>
      </c>
      <c r="D6" s="3" t="s">
        <v>164</v>
      </c>
      <c r="E6" s="2" t="s">
        <v>7</v>
      </c>
      <c r="F6" s="26">
        <v>1.95</v>
      </c>
      <c r="G6" s="144">
        <v>960</v>
      </c>
      <c r="H6" s="4">
        <f>F6*G6</f>
        <v>1872</v>
      </c>
    </row>
    <row r="7" spans="1:8" ht="60" x14ac:dyDescent="0.25">
      <c r="A7" s="89"/>
      <c r="B7" s="2">
        <v>15.2</v>
      </c>
      <c r="C7" s="23" t="s">
        <v>165</v>
      </c>
      <c r="D7" s="3" t="s">
        <v>164</v>
      </c>
      <c r="E7" s="2" t="s">
        <v>7</v>
      </c>
      <c r="F7" s="26">
        <v>1.95</v>
      </c>
      <c r="G7" s="144">
        <v>960</v>
      </c>
      <c r="H7" s="4">
        <f>F7*G7</f>
        <v>1872</v>
      </c>
    </row>
    <row r="8" spans="1:8" ht="60" x14ac:dyDescent="0.25">
      <c r="A8" s="89"/>
      <c r="B8" s="2">
        <v>15.3</v>
      </c>
      <c r="C8" s="23" t="s">
        <v>166</v>
      </c>
      <c r="D8" s="3" t="s">
        <v>164</v>
      </c>
      <c r="E8" s="2" t="s">
        <v>7</v>
      </c>
      <c r="F8" s="26">
        <v>2.5</v>
      </c>
      <c r="G8" s="144">
        <v>96</v>
      </c>
      <c r="H8" s="4">
        <f>F8*G8</f>
        <v>240</v>
      </c>
    </row>
    <row r="9" spans="1:8" x14ac:dyDescent="0.25">
      <c r="A9" s="112"/>
      <c r="B9" s="59"/>
      <c r="C9" s="57" t="s">
        <v>26</v>
      </c>
      <c r="D9" s="60"/>
      <c r="E9" s="56">
        <v>15</v>
      </c>
      <c r="F9" s="58"/>
      <c r="G9" s="143"/>
      <c r="H9" s="58">
        <f>SUM(H6:H8)</f>
        <v>3984</v>
      </c>
    </row>
    <row r="10" spans="1:8" s="31" customFormat="1" ht="105" x14ac:dyDescent="0.25">
      <c r="A10" s="115">
        <v>29</v>
      </c>
      <c r="B10" s="132"/>
      <c r="C10" s="41" t="s">
        <v>57</v>
      </c>
      <c r="D10" s="53" t="s">
        <v>8</v>
      </c>
      <c r="E10" s="53" t="s">
        <v>7</v>
      </c>
      <c r="F10" s="166">
        <v>4.2</v>
      </c>
      <c r="G10" s="135">
        <v>192</v>
      </c>
      <c r="H10" s="83">
        <f>G10*F10</f>
        <v>806.40000000000009</v>
      </c>
    </row>
    <row r="11" spans="1:8" x14ac:dyDescent="0.25">
      <c r="A11" s="112"/>
      <c r="B11" s="61"/>
      <c r="C11" s="57" t="s">
        <v>26</v>
      </c>
      <c r="D11" s="60"/>
      <c r="E11" s="56">
        <v>29</v>
      </c>
      <c r="F11" s="58"/>
      <c r="G11" s="143"/>
      <c r="H11" s="58">
        <f>SUM(H10)</f>
        <v>806.40000000000009</v>
      </c>
    </row>
    <row r="12" spans="1:8" ht="28.5" x14ac:dyDescent="0.25">
      <c r="A12" s="111">
        <v>31</v>
      </c>
      <c r="B12" s="3"/>
      <c r="C12" s="7" t="s">
        <v>9</v>
      </c>
      <c r="D12" s="11"/>
      <c r="E12" s="2"/>
      <c r="F12" s="11"/>
      <c r="G12" s="142"/>
      <c r="H12" s="4"/>
    </row>
    <row r="13" spans="1:8" ht="75" x14ac:dyDescent="0.25">
      <c r="A13" s="111"/>
      <c r="B13" s="3">
        <v>31.1</v>
      </c>
      <c r="C13" s="23" t="s">
        <v>61</v>
      </c>
      <c r="D13" s="11" t="s">
        <v>8</v>
      </c>
      <c r="E13" s="2" t="s">
        <v>7</v>
      </c>
      <c r="F13" s="11">
        <v>7.24</v>
      </c>
      <c r="G13" s="142">
        <v>96</v>
      </c>
      <c r="H13" s="4">
        <f>F13*G13</f>
        <v>695.04</v>
      </c>
    </row>
    <row r="14" spans="1:8" ht="75" x14ac:dyDescent="0.25">
      <c r="A14" s="111"/>
      <c r="B14" s="3">
        <v>31.2</v>
      </c>
      <c r="C14" s="23" t="s">
        <v>62</v>
      </c>
      <c r="D14" s="11" t="s">
        <v>8</v>
      </c>
      <c r="E14" s="2" t="s">
        <v>7</v>
      </c>
      <c r="F14" s="11">
        <v>7.24</v>
      </c>
      <c r="G14" s="142">
        <v>96</v>
      </c>
      <c r="H14" s="4">
        <f>F14*G14</f>
        <v>695.04</v>
      </c>
    </row>
    <row r="15" spans="1:8" x14ac:dyDescent="0.25">
      <c r="A15" s="113"/>
      <c r="B15" s="60"/>
      <c r="C15" s="57" t="s">
        <v>26</v>
      </c>
      <c r="D15" s="62"/>
      <c r="E15" s="56">
        <v>31</v>
      </c>
      <c r="F15" s="58"/>
      <c r="G15" s="143"/>
      <c r="H15" s="58">
        <f>SUM(H13:H14)</f>
        <v>1390.08</v>
      </c>
    </row>
    <row r="16" spans="1:8" ht="28.5" x14ac:dyDescent="0.25">
      <c r="A16" s="111">
        <v>33</v>
      </c>
      <c r="B16" s="2"/>
      <c r="C16" s="7" t="s">
        <v>10</v>
      </c>
      <c r="D16" s="11"/>
      <c r="E16" s="2"/>
      <c r="F16" s="26"/>
      <c r="G16" s="142"/>
      <c r="H16" s="9"/>
    </row>
    <row r="17" spans="1:8" ht="90" x14ac:dyDescent="0.25">
      <c r="A17" s="179"/>
      <c r="B17" s="2">
        <v>33.1</v>
      </c>
      <c r="C17" s="180" t="s">
        <v>52</v>
      </c>
      <c r="D17" s="11" t="s">
        <v>8</v>
      </c>
      <c r="E17" s="2" t="s">
        <v>7</v>
      </c>
      <c r="F17" s="11">
        <v>7.81</v>
      </c>
      <c r="G17" s="144">
        <v>384</v>
      </c>
      <c r="H17" s="9">
        <f>F17*G17</f>
        <v>2999.04</v>
      </c>
    </row>
    <row r="18" spans="1:8" ht="75" x14ac:dyDescent="0.25">
      <c r="A18" s="181"/>
      <c r="B18" s="2">
        <v>33.200000000000003</v>
      </c>
      <c r="C18" s="182" t="s">
        <v>23</v>
      </c>
      <c r="D18" s="11" t="s">
        <v>8</v>
      </c>
      <c r="E18" s="2" t="s">
        <v>7</v>
      </c>
      <c r="F18" s="26">
        <v>4.6900000000000004</v>
      </c>
      <c r="G18" s="144">
        <v>384</v>
      </c>
      <c r="H18" s="9">
        <f>F18*G18</f>
        <v>1800.96</v>
      </c>
    </row>
    <row r="19" spans="1:8" x14ac:dyDescent="0.25">
      <c r="A19" s="114"/>
      <c r="B19" s="59"/>
      <c r="C19" s="57" t="s">
        <v>26</v>
      </c>
      <c r="D19" s="62"/>
      <c r="E19" s="56">
        <v>33</v>
      </c>
      <c r="F19" s="167"/>
      <c r="G19" s="145"/>
      <c r="H19" s="63">
        <f>SUM(H17:H18)</f>
        <v>4800</v>
      </c>
    </row>
    <row r="20" spans="1:8" ht="164.25" x14ac:dyDescent="0.25">
      <c r="A20" s="111">
        <v>44</v>
      </c>
      <c r="B20" s="65"/>
      <c r="C20" s="66" t="s">
        <v>63</v>
      </c>
      <c r="D20" s="2" t="s">
        <v>8</v>
      </c>
      <c r="E20" s="2" t="s">
        <v>7</v>
      </c>
      <c r="F20" s="11">
        <v>52.73</v>
      </c>
      <c r="G20" s="142">
        <v>144</v>
      </c>
      <c r="H20" s="9">
        <f>F20*G20</f>
        <v>7593.12</v>
      </c>
    </row>
    <row r="21" spans="1:8" x14ac:dyDescent="0.25">
      <c r="A21" s="113"/>
      <c r="B21" s="67"/>
      <c r="C21" s="57" t="s">
        <v>26</v>
      </c>
      <c r="D21" s="59"/>
      <c r="E21" s="56">
        <v>44</v>
      </c>
      <c r="F21" s="167"/>
      <c r="G21" s="145"/>
      <c r="H21" s="63">
        <f>SUM(H20)</f>
        <v>7593.12</v>
      </c>
    </row>
    <row r="22" spans="1:8" x14ac:dyDescent="0.25">
      <c r="A22" s="111">
        <v>76</v>
      </c>
      <c r="B22" s="8"/>
      <c r="C22" s="6" t="s">
        <v>134</v>
      </c>
      <c r="D22" s="3"/>
      <c r="E22" s="1"/>
      <c r="F22" s="168"/>
      <c r="G22" s="148"/>
      <c r="H22" s="19"/>
    </row>
    <row r="23" spans="1:8" s="95" customFormat="1" ht="57" customHeight="1" x14ac:dyDescent="0.25">
      <c r="A23" s="118"/>
      <c r="B23" s="51">
        <v>76.099999999999994</v>
      </c>
      <c r="C23" s="33" t="s">
        <v>133</v>
      </c>
      <c r="D23" s="138" t="s">
        <v>8</v>
      </c>
      <c r="E23" s="51" t="s">
        <v>7</v>
      </c>
      <c r="F23" s="93">
        <v>43</v>
      </c>
      <c r="G23" s="134">
        <v>25</v>
      </c>
      <c r="H23" s="82">
        <f>F23*G23</f>
        <v>1075</v>
      </c>
    </row>
    <row r="24" spans="1:8" s="95" customFormat="1" ht="41.25" customHeight="1" x14ac:dyDescent="0.25">
      <c r="A24" s="118"/>
      <c r="B24" s="51">
        <v>76.199999999999989</v>
      </c>
      <c r="C24" s="100" t="s">
        <v>132</v>
      </c>
      <c r="D24" s="94" t="s">
        <v>8</v>
      </c>
      <c r="E24" s="51" t="s">
        <v>7</v>
      </c>
      <c r="F24" s="93">
        <v>5</v>
      </c>
      <c r="G24" s="119">
        <v>100</v>
      </c>
      <c r="H24" s="82">
        <f>F24*G24</f>
        <v>500</v>
      </c>
    </row>
    <row r="25" spans="1:8" x14ac:dyDescent="0.25">
      <c r="A25" s="113"/>
      <c r="B25" s="74"/>
      <c r="C25" s="57" t="s">
        <v>26</v>
      </c>
      <c r="D25" s="60"/>
      <c r="E25" s="56">
        <v>76</v>
      </c>
      <c r="F25" s="167"/>
      <c r="G25" s="145"/>
      <c r="H25" s="63">
        <f>SUM(H23:H24)</f>
        <v>1575</v>
      </c>
    </row>
    <row r="26" spans="1:8" x14ac:dyDescent="0.25">
      <c r="A26" s="111">
        <v>79</v>
      </c>
      <c r="B26" s="2"/>
      <c r="C26" s="10" t="s">
        <v>24</v>
      </c>
      <c r="D26" s="2"/>
      <c r="E26" s="2"/>
      <c r="F26" s="169"/>
      <c r="G26" s="144"/>
      <c r="H26" s="9"/>
    </row>
    <row r="27" spans="1:8" ht="30" x14ac:dyDescent="0.25">
      <c r="A27" s="117"/>
      <c r="B27" s="18">
        <v>79.099999999999994</v>
      </c>
      <c r="C27" s="96" t="s">
        <v>29</v>
      </c>
      <c r="D27" s="3" t="s">
        <v>8</v>
      </c>
      <c r="E27" s="15" t="s">
        <v>11</v>
      </c>
      <c r="F27" s="158">
        <v>315</v>
      </c>
      <c r="G27" s="147">
        <v>1</v>
      </c>
      <c r="H27" s="9">
        <f t="shared" ref="H27:H46" si="0">F27*G27</f>
        <v>315</v>
      </c>
    </row>
    <row r="28" spans="1:8" ht="30" x14ac:dyDescent="0.25">
      <c r="A28" s="117"/>
      <c r="B28" s="18">
        <v>79.199999999999989</v>
      </c>
      <c r="C28" s="96" t="s">
        <v>30</v>
      </c>
      <c r="D28" s="3" t="s">
        <v>8</v>
      </c>
      <c r="E28" s="15" t="s">
        <v>11</v>
      </c>
      <c r="F28" s="158">
        <v>142</v>
      </c>
      <c r="G28" s="147">
        <v>1</v>
      </c>
      <c r="H28" s="9">
        <f t="shared" si="0"/>
        <v>142</v>
      </c>
    </row>
    <row r="29" spans="1:8" x14ac:dyDescent="0.25">
      <c r="A29" s="117"/>
      <c r="B29" s="18">
        <v>79.299999999999983</v>
      </c>
      <c r="C29" s="96" t="s">
        <v>31</v>
      </c>
      <c r="D29" s="3" t="s">
        <v>8</v>
      </c>
      <c r="E29" s="15" t="s">
        <v>11</v>
      </c>
      <c r="F29" s="158">
        <v>4.2</v>
      </c>
      <c r="G29" s="147">
        <v>16</v>
      </c>
      <c r="H29" s="9">
        <f t="shared" si="0"/>
        <v>67.2</v>
      </c>
    </row>
    <row r="30" spans="1:8" ht="30" x14ac:dyDescent="0.25">
      <c r="A30" s="117"/>
      <c r="B30" s="18">
        <v>79.399999999999977</v>
      </c>
      <c r="C30" s="96" t="s">
        <v>32</v>
      </c>
      <c r="D30" s="3" t="s">
        <v>8</v>
      </c>
      <c r="E30" s="15" t="s">
        <v>12</v>
      </c>
      <c r="F30" s="158">
        <v>2</v>
      </c>
      <c r="G30" s="147">
        <v>36</v>
      </c>
      <c r="H30" s="9">
        <f t="shared" si="0"/>
        <v>72</v>
      </c>
    </row>
    <row r="31" spans="1:8" ht="30" x14ac:dyDescent="0.25">
      <c r="A31" s="117"/>
      <c r="B31" s="18">
        <v>79.499999999999972</v>
      </c>
      <c r="C31" s="96" t="s">
        <v>33</v>
      </c>
      <c r="D31" s="3" t="s">
        <v>8</v>
      </c>
      <c r="E31" s="15" t="s">
        <v>12</v>
      </c>
      <c r="F31" s="158">
        <v>0.18</v>
      </c>
      <c r="G31" s="147">
        <v>390</v>
      </c>
      <c r="H31" s="9">
        <f t="shared" si="0"/>
        <v>70.2</v>
      </c>
    </row>
    <row r="32" spans="1:8" s="14" customFormat="1" ht="30" x14ac:dyDescent="0.25">
      <c r="A32" s="117"/>
      <c r="B32" s="18">
        <v>79.599999999999966</v>
      </c>
      <c r="C32" s="96" t="s">
        <v>40</v>
      </c>
      <c r="D32" s="3" t="s">
        <v>8</v>
      </c>
      <c r="E32" s="15" t="s">
        <v>11</v>
      </c>
      <c r="F32" s="158">
        <v>185</v>
      </c>
      <c r="G32" s="147">
        <v>1</v>
      </c>
      <c r="H32" s="9">
        <f t="shared" si="0"/>
        <v>185</v>
      </c>
    </row>
    <row r="33" spans="1:8" s="14" customFormat="1" x14ac:dyDescent="0.25">
      <c r="A33" s="117"/>
      <c r="B33" s="18">
        <v>79.69999999999996</v>
      </c>
      <c r="C33" s="96" t="s">
        <v>41</v>
      </c>
      <c r="D33" s="3" t="s">
        <v>8</v>
      </c>
      <c r="E33" s="15" t="s">
        <v>11</v>
      </c>
      <c r="F33" s="158">
        <v>260</v>
      </c>
      <c r="G33" s="147">
        <v>1</v>
      </c>
      <c r="H33" s="9">
        <f t="shared" si="0"/>
        <v>260</v>
      </c>
    </row>
    <row r="34" spans="1:8" s="5" customFormat="1" x14ac:dyDescent="0.25">
      <c r="A34" s="117"/>
      <c r="B34" s="18">
        <v>79.799999999999955</v>
      </c>
      <c r="C34" s="96" t="s">
        <v>88</v>
      </c>
      <c r="D34" s="3" t="s">
        <v>8</v>
      </c>
      <c r="E34" s="15" t="s">
        <v>11</v>
      </c>
      <c r="F34" s="158">
        <v>12.25</v>
      </c>
      <c r="G34" s="147">
        <v>32</v>
      </c>
      <c r="H34" s="9">
        <f t="shared" si="0"/>
        <v>392</v>
      </c>
    </row>
    <row r="35" spans="1:8" s="5" customFormat="1" ht="30" x14ac:dyDescent="0.25">
      <c r="A35" s="117"/>
      <c r="B35" s="18">
        <v>79.899999999999949</v>
      </c>
      <c r="C35" s="96" t="s">
        <v>39</v>
      </c>
      <c r="D35" s="3" t="s">
        <v>8</v>
      </c>
      <c r="E35" s="15" t="s">
        <v>11</v>
      </c>
      <c r="F35" s="158">
        <v>12.25</v>
      </c>
      <c r="G35" s="147">
        <v>20</v>
      </c>
      <c r="H35" s="9">
        <f t="shared" si="0"/>
        <v>245</v>
      </c>
    </row>
    <row r="36" spans="1:8" s="95" customFormat="1" ht="30" x14ac:dyDescent="0.25">
      <c r="A36" s="119"/>
      <c r="B36" s="93">
        <v>79.099999999999994</v>
      </c>
      <c r="C36" s="50" t="s">
        <v>77</v>
      </c>
      <c r="D36" s="3" t="s">
        <v>8</v>
      </c>
      <c r="E36" s="34" t="s">
        <v>11</v>
      </c>
      <c r="F36" s="82">
        <v>281.64</v>
      </c>
      <c r="G36" s="134">
        <v>4</v>
      </c>
      <c r="H36" s="9">
        <f t="shared" si="0"/>
        <v>1126.56</v>
      </c>
    </row>
    <row r="37" spans="1:8" s="95" customFormat="1" ht="45" x14ac:dyDescent="0.25">
      <c r="A37" s="119"/>
      <c r="B37" s="51">
        <v>79.11</v>
      </c>
      <c r="C37" s="50" t="s">
        <v>78</v>
      </c>
      <c r="D37" s="3" t="s">
        <v>8</v>
      </c>
      <c r="E37" s="34" t="s">
        <v>11</v>
      </c>
      <c r="F37" s="82">
        <v>125.17</v>
      </c>
      <c r="G37" s="134">
        <v>2</v>
      </c>
      <c r="H37" s="9">
        <f t="shared" si="0"/>
        <v>250.34</v>
      </c>
    </row>
    <row r="38" spans="1:8" s="95" customFormat="1" ht="30" x14ac:dyDescent="0.25">
      <c r="A38" s="119"/>
      <c r="B38" s="93">
        <v>79.12</v>
      </c>
      <c r="C38" s="50" t="s">
        <v>79</v>
      </c>
      <c r="D38" s="3" t="s">
        <v>8</v>
      </c>
      <c r="E38" s="34" t="s">
        <v>11</v>
      </c>
      <c r="F38" s="82">
        <v>3.67</v>
      </c>
      <c r="G38" s="134">
        <v>64</v>
      </c>
      <c r="H38" s="9">
        <f t="shared" si="0"/>
        <v>234.88</v>
      </c>
    </row>
    <row r="39" spans="1:8" s="95" customFormat="1" ht="27.75" customHeight="1" x14ac:dyDescent="0.25">
      <c r="A39" s="119"/>
      <c r="B39" s="51">
        <v>79.13</v>
      </c>
      <c r="C39" s="50" t="s">
        <v>80</v>
      </c>
      <c r="D39" s="3" t="s">
        <v>8</v>
      </c>
      <c r="E39" s="34" t="s">
        <v>11</v>
      </c>
      <c r="F39" s="82">
        <v>252.3</v>
      </c>
      <c r="G39" s="134">
        <v>2</v>
      </c>
      <c r="H39" s="9">
        <f t="shared" si="0"/>
        <v>504.6</v>
      </c>
    </row>
    <row r="40" spans="1:8" s="95" customFormat="1" ht="27.75" customHeight="1" x14ac:dyDescent="0.25">
      <c r="A40" s="119"/>
      <c r="B40" s="93">
        <v>79.14</v>
      </c>
      <c r="C40" s="50" t="s">
        <v>81</v>
      </c>
      <c r="D40" s="3" t="s">
        <v>8</v>
      </c>
      <c r="E40" s="34" t="s">
        <v>11</v>
      </c>
      <c r="F40" s="82">
        <v>252.3</v>
      </c>
      <c r="G40" s="134">
        <v>2</v>
      </c>
      <c r="H40" s="9">
        <f t="shared" si="0"/>
        <v>504.6</v>
      </c>
    </row>
    <row r="41" spans="1:8" s="95" customFormat="1" ht="30" x14ac:dyDescent="0.25">
      <c r="A41" s="119"/>
      <c r="B41" s="51">
        <v>79.150000000000006</v>
      </c>
      <c r="C41" s="50" t="s">
        <v>82</v>
      </c>
      <c r="D41" s="3" t="s">
        <v>8</v>
      </c>
      <c r="E41" s="34" t="s">
        <v>11</v>
      </c>
      <c r="F41" s="82">
        <v>201.45</v>
      </c>
      <c r="G41" s="134">
        <v>2</v>
      </c>
      <c r="H41" s="9">
        <f t="shared" si="0"/>
        <v>402.9</v>
      </c>
    </row>
    <row r="42" spans="1:8" s="95" customFormat="1" ht="30" x14ac:dyDescent="0.25">
      <c r="A42" s="119"/>
      <c r="B42" s="93">
        <v>79.16</v>
      </c>
      <c r="C42" s="50" t="s">
        <v>83</v>
      </c>
      <c r="D42" s="3" t="s">
        <v>8</v>
      </c>
      <c r="E42" s="34" t="s">
        <v>11</v>
      </c>
      <c r="F42" s="82">
        <v>4.16</v>
      </c>
      <c r="G42" s="134">
        <v>64</v>
      </c>
      <c r="H42" s="9">
        <f t="shared" si="0"/>
        <v>266.24</v>
      </c>
    </row>
    <row r="43" spans="1:8" s="95" customFormat="1" ht="30" x14ac:dyDescent="0.25">
      <c r="A43" s="119"/>
      <c r="B43" s="51">
        <v>79.17</v>
      </c>
      <c r="C43" s="50" t="s">
        <v>84</v>
      </c>
      <c r="D43" s="3" t="s">
        <v>8</v>
      </c>
      <c r="E43" s="34" t="s">
        <v>11</v>
      </c>
      <c r="F43" s="82">
        <v>78.23</v>
      </c>
      <c r="G43" s="134">
        <v>4</v>
      </c>
      <c r="H43" s="9">
        <f t="shared" si="0"/>
        <v>312.92</v>
      </c>
    </row>
    <row r="44" spans="1:8" s="95" customFormat="1" ht="30" x14ac:dyDescent="0.25">
      <c r="A44" s="119"/>
      <c r="B44" s="93">
        <v>79.180000000000007</v>
      </c>
      <c r="C44" s="101" t="s">
        <v>85</v>
      </c>
      <c r="D44" s="3" t="s">
        <v>8</v>
      </c>
      <c r="E44" s="34" t="s">
        <v>11</v>
      </c>
      <c r="F44" s="82">
        <v>9.66</v>
      </c>
      <c r="G44" s="134">
        <v>64</v>
      </c>
      <c r="H44" s="9">
        <f t="shared" si="0"/>
        <v>618.24</v>
      </c>
    </row>
    <row r="45" spans="1:8" s="95" customFormat="1" ht="45" x14ac:dyDescent="0.25">
      <c r="A45" s="119"/>
      <c r="B45" s="51">
        <v>79.19</v>
      </c>
      <c r="C45" s="101" t="s">
        <v>86</v>
      </c>
      <c r="D45" s="3" t="s">
        <v>8</v>
      </c>
      <c r="E45" s="34" t="s">
        <v>11</v>
      </c>
      <c r="F45" s="82">
        <v>16.87</v>
      </c>
      <c r="G45" s="134">
        <v>64</v>
      </c>
      <c r="H45" s="9">
        <f t="shared" si="0"/>
        <v>1079.68</v>
      </c>
    </row>
    <row r="46" spans="1:8" s="95" customFormat="1" ht="23.25" customHeight="1" x14ac:dyDescent="0.25">
      <c r="A46" s="119"/>
      <c r="B46" s="93">
        <v>79.2</v>
      </c>
      <c r="C46" s="101" t="s">
        <v>87</v>
      </c>
      <c r="D46" s="3" t="s">
        <v>8</v>
      </c>
      <c r="E46" s="34" t="s">
        <v>11</v>
      </c>
      <c r="F46" s="82">
        <v>9.66</v>
      </c>
      <c r="G46" s="134">
        <v>64</v>
      </c>
      <c r="H46" s="9">
        <f t="shared" si="0"/>
        <v>618.24</v>
      </c>
    </row>
    <row r="47" spans="1:8" s="5" customFormat="1" x14ac:dyDescent="0.25">
      <c r="A47" s="116"/>
      <c r="B47" s="68"/>
      <c r="C47" s="57" t="s">
        <v>26</v>
      </c>
      <c r="D47" s="60"/>
      <c r="E47" s="56">
        <v>79</v>
      </c>
      <c r="F47" s="167"/>
      <c r="G47" s="145"/>
      <c r="H47" s="63">
        <f>SUM(H27:H46)</f>
        <v>7667.5999999999995</v>
      </c>
    </row>
    <row r="48" spans="1:8" ht="135" x14ac:dyDescent="0.25">
      <c r="A48" s="111">
        <v>98</v>
      </c>
      <c r="B48" s="15"/>
      <c r="C48" s="23" t="s">
        <v>167</v>
      </c>
      <c r="D48" s="11" t="s">
        <v>8</v>
      </c>
      <c r="E48" s="2" t="s">
        <v>168</v>
      </c>
      <c r="F48" s="169">
        <v>4.8</v>
      </c>
      <c r="G48" s="151">
        <v>1100</v>
      </c>
      <c r="H48" s="9">
        <f>F48*G48</f>
        <v>5280</v>
      </c>
    </row>
    <row r="49" spans="1:9" s="31" customFormat="1" x14ac:dyDescent="0.25">
      <c r="A49" s="178"/>
      <c r="B49" s="64"/>
      <c r="C49" s="57" t="s">
        <v>26</v>
      </c>
      <c r="D49" s="62"/>
      <c r="E49" s="56">
        <v>98</v>
      </c>
      <c r="F49" s="167"/>
      <c r="G49" s="145"/>
      <c r="H49" s="63">
        <f>SUM(H48)</f>
        <v>5280</v>
      </c>
    </row>
    <row r="50" spans="1:9" s="31" customFormat="1" ht="57" x14ac:dyDescent="0.25">
      <c r="A50" s="111">
        <v>115</v>
      </c>
      <c r="B50" s="46"/>
      <c r="C50" s="47" t="s">
        <v>45</v>
      </c>
      <c r="D50" s="2"/>
      <c r="E50" s="16"/>
      <c r="F50" s="173"/>
      <c r="G50" s="153"/>
      <c r="H50" s="19"/>
    </row>
    <row r="51" spans="1:9" s="31" customFormat="1" ht="30" x14ac:dyDescent="0.25">
      <c r="A51" s="89"/>
      <c r="B51" s="44">
        <v>115.1</v>
      </c>
      <c r="C51" s="45" t="s">
        <v>46</v>
      </c>
      <c r="D51" s="2" t="s">
        <v>8</v>
      </c>
      <c r="E51" s="8" t="s">
        <v>13</v>
      </c>
      <c r="F51" s="81">
        <v>12</v>
      </c>
      <c r="G51" s="151">
        <v>10</v>
      </c>
      <c r="H51" s="9">
        <f>F51*G51</f>
        <v>120</v>
      </c>
    </row>
    <row r="52" spans="1:9" s="31" customFormat="1" ht="30" x14ac:dyDescent="0.25">
      <c r="A52" s="89"/>
      <c r="B52" s="44">
        <v>115.19999999999999</v>
      </c>
      <c r="C52" s="45" t="s">
        <v>47</v>
      </c>
      <c r="D52" s="2" t="s">
        <v>8</v>
      </c>
      <c r="E52" s="8" t="s">
        <v>13</v>
      </c>
      <c r="F52" s="81">
        <v>12</v>
      </c>
      <c r="G52" s="151">
        <v>10</v>
      </c>
      <c r="H52" s="9">
        <f>F52*G52</f>
        <v>120</v>
      </c>
    </row>
    <row r="53" spans="1:9" s="31" customFormat="1" ht="30" x14ac:dyDescent="0.25">
      <c r="A53" s="89"/>
      <c r="B53" s="44">
        <v>115.29999999999998</v>
      </c>
      <c r="C53" s="45" t="s">
        <v>157</v>
      </c>
      <c r="D53" s="2" t="s">
        <v>8</v>
      </c>
      <c r="E53" s="8" t="s">
        <v>13</v>
      </c>
      <c r="F53" s="81">
        <v>12</v>
      </c>
      <c r="G53" s="151">
        <v>10</v>
      </c>
      <c r="H53" s="9">
        <f>F53*G53</f>
        <v>120</v>
      </c>
    </row>
    <row r="54" spans="1:9" s="31" customFormat="1" ht="30" x14ac:dyDescent="0.25">
      <c r="A54" s="89"/>
      <c r="B54" s="44">
        <v>115.39999999999998</v>
      </c>
      <c r="C54" s="45" t="s">
        <v>48</v>
      </c>
      <c r="D54" s="2" t="s">
        <v>8</v>
      </c>
      <c r="E54" s="8" t="s">
        <v>13</v>
      </c>
      <c r="F54" s="81">
        <v>12</v>
      </c>
      <c r="G54" s="151">
        <v>10</v>
      </c>
      <c r="H54" s="9">
        <f>F54*G54</f>
        <v>120</v>
      </c>
    </row>
    <row r="55" spans="1:9" ht="30" x14ac:dyDescent="0.25">
      <c r="A55" s="89"/>
      <c r="B55" s="44">
        <v>115.49999999999997</v>
      </c>
      <c r="C55" s="45" t="s">
        <v>49</v>
      </c>
      <c r="D55" s="2" t="s">
        <v>8</v>
      </c>
      <c r="E55" s="8" t="s">
        <v>13</v>
      </c>
      <c r="F55" s="81">
        <v>12</v>
      </c>
      <c r="G55" s="151">
        <v>10</v>
      </c>
      <c r="H55" s="9">
        <f>F55*G55</f>
        <v>120</v>
      </c>
    </row>
    <row r="56" spans="1:9" x14ac:dyDescent="0.25">
      <c r="A56" s="112"/>
      <c r="B56" s="64"/>
      <c r="C56" s="57" t="s">
        <v>26</v>
      </c>
      <c r="D56" s="60"/>
      <c r="E56" s="56">
        <v>115</v>
      </c>
      <c r="F56" s="167"/>
      <c r="G56" s="145"/>
      <c r="H56" s="63">
        <f>SUM(H51:H55)</f>
        <v>600</v>
      </c>
    </row>
    <row r="57" spans="1:9" s="28" customFormat="1" x14ac:dyDescent="0.25">
      <c r="A57" s="111">
        <v>120</v>
      </c>
      <c r="B57" s="2"/>
      <c r="C57" s="10" t="s">
        <v>25</v>
      </c>
      <c r="D57" s="3"/>
      <c r="E57" s="18"/>
      <c r="F57" s="158"/>
      <c r="G57" s="147"/>
      <c r="H57" s="9"/>
    </row>
    <row r="58" spans="1:9" s="98" customFormat="1" ht="30" x14ac:dyDescent="0.25">
      <c r="A58" s="89"/>
      <c r="B58" s="2">
        <v>120.1</v>
      </c>
      <c r="C58" s="17" t="s">
        <v>159</v>
      </c>
      <c r="D58" s="3" t="s">
        <v>8</v>
      </c>
      <c r="E58" s="8" t="s">
        <v>15</v>
      </c>
      <c r="F58" s="81">
        <v>0.03</v>
      </c>
      <c r="G58" s="142">
        <v>3000</v>
      </c>
      <c r="H58" s="9">
        <f t="shared" ref="H58:H69" si="1">F58*G58</f>
        <v>90</v>
      </c>
      <c r="I58" s="95"/>
    </row>
    <row r="59" spans="1:9" s="102" customFormat="1" ht="30" x14ac:dyDescent="0.25">
      <c r="A59" s="122"/>
      <c r="B59" s="94">
        <v>120.19999999999999</v>
      </c>
      <c r="C59" s="103" t="s">
        <v>111</v>
      </c>
      <c r="D59" s="51" t="s">
        <v>8</v>
      </c>
      <c r="E59" s="94" t="s">
        <v>15</v>
      </c>
      <c r="F59" s="93">
        <v>0.05</v>
      </c>
      <c r="G59" s="149">
        <v>6000</v>
      </c>
      <c r="H59" s="9">
        <f t="shared" si="1"/>
        <v>300</v>
      </c>
      <c r="I59" s="104"/>
    </row>
    <row r="60" spans="1:9" s="20" customFormat="1" ht="30" x14ac:dyDescent="0.25">
      <c r="A60" s="122"/>
      <c r="B60" s="94">
        <v>120.29999999999998</v>
      </c>
      <c r="C60" s="103" t="s">
        <v>112</v>
      </c>
      <c r="D60" s="51" t="s">
        <v>8</v>
      </c>
      <c r="E60" s="94" t="s">
        <v>15</v>
      </c>
      <c r="F60" s="93">
        <v>0.05</v>
      </c>
      <c r="G60" s="149">
        <v>6000</v>
      </c>
      <c r="H60" s="9">
        <f t="shared" si="1"/>
        <v>300</v>
      </c>
    </row>
    <row r="61" spans="1:9" s="20" customFormat="1" ht="79.5" customHeight="1" x14ac:dyDescent="0.25">
      <c r="A61" s="89"/>
      <c r="B61" s="94">
        <v>120.39999999999998</v>
      </c>
      <c r="C61" s="17" t="s">
        <v>28</v>
      </c>
      <c r="D61" s="3" t="s">
        <v>8</v>
      </c>
      <c r="E61" s="8" t="s">
        <v>15</v>
      </c>
      <c r="F61" s="158">
        <v>0.05</v>
      </c>
      <c r="G61" s="142">
        <v>12000</v>
      </c>
      <c r="H61" s="9">
        <f t="shared" si="1"/>
        <v>600</v>
      </c>
    </row>
    <row r="62" spans="1:9" s="20" customFormat="1" ht="32.25" customHeight="1" x14ac:dyDescent="0.25">
      <c r="A62" s="89"/>
      <c r="B62" s="94">
        <v>120.49999999999997</v>
      </c>
      <c r="C62" s="17" t="s">
        <v>114</v>
      </c>
      <c r="D62" s="3" t="s">
        <v>8</v>
      </c>
      <c r="E62" s="8" t="s">
        <v>15</v>
      </c>
      <c r="F62" s="81">
        <v>0.05</v>
      </c>
      <c r="G62" s="142">
        <v>4000</v>
      </c>
      <c r="H62" s="9">
        <f t="shared" si="1"/>
        <v>200</v>
      </c>
    </row>
    <row r="63" spans="1:9" s="20" customFormat="1" ht="32.25" customHeight="1" x14ac:dyDescent="0.25">
      <c r="A63" s="89"/>
      <c r="B63" s="94">
        <v>120.59999999999997</v>
      </c>
      <c r="C63" s="17" t="s">
        <v>115</v>
      </c>
      <c r="D63" s="3" t="s">
        <v>8</v>
      </c>
      <c r="E63" s="8" t="s">
        <v>15</v>
      </c>
      <c r="F63" s="81">
        <v>0.04</v>
      </c>
      <c r="G63" s="142">
        <v>5000</v>
      </c>
      <c r="H63" s="9">
        <f t="shared" si="1"/>
        <v>200</v>
      </c>
    </row>
    <row r="64" spans="1:9" s="20" customFormat="1" ht="32.25" customHeight="1" x14ac:dyDescent="0.25">
      <c r="A64" s="89"/>
      <c r="B64" s="94">
        <v>120.69999999999996</v>
      </c>
      <c r="C64" s="17" t="s">
        <v>116</v>
      </c>
      <c r="D64" s="3" t="s">
        <v>8</v>
      </c>
      <c r="E64" s="8" t="s">
        <v>15</v>
      </c>
      <c r="F64" s="81">
        <v>0.45</v>
      </c>
      <c r="G64" s="142">
        <v>500</v>
      </c>
      <c r="H64" s="9">
        <f t="shared" si="1"/>
        <v>225</v>
      </c>
    </row>
    <row r="65" spans="1:8" s="20" customFormat="1" ht="32.25" customHeight="1" x14ac:dyDescent="0.25">
      <c r="A65" s="89"/>
      <c r="B65" s="94">
        <v>120.79999999999995</v>
      </c>
      <c r="C65" s="17" t="s">
        <v>117</v>
      </c>
      <c r="D65" s="3" t="s">
        <v>8</v>
      </c>
      <c r="E65" s="8" t="s">
        <v>15</v>
      </c>
      <c r="F65" s="81">
        <v>0.05</v>
      </c>
      <c r="G65" s="142">
        <v>5000</v>
      </c>
      <c r="H65" s="9">
        <f t="shared" si="1"/>
        <v>250</v>
      </c>
    </row>
    <row r="66" spans="1:8" s="20" customFormat="1" ht="32.25" customHeight="1" x14ac:dyDescent="0.25">
      <c r="A66" s="89"/>
      <c r="B66" s="94">
        <v>120.89999999999995</v>
      </c>
      <c r="C66" s="17" t="s">
        <v>118</v>
      </c>
      <c r="D66" s="3" t="s">
        <v>8</v>
      </c>
      <c r="E66" s="8" t="s">
        <v>15</v>
      </c>
      <c r="F66" s="81">
        <v>0.2</v>
      </c>
      <c r="G66" s="142">
        <v>1000</v>
      </c>
      <c r="H66" s="9">
        <f t="shared" si="1"/>
        <v>200</v>
      </c>
    </row>
    <row r="67" spans="1:8" s="20" customFormat="1" ht="32.25" customHeight="1" x14ac:dyDescent="0.25">
      <c r="A67" s="89"/>
      <c r="B67" s="131">
        <v>120.1</v>
      </c>
      <c r="C67" s="17" t="s">
        <v>119</v>
      </c>
      <c r="D67" s="3" t="s">
        <v>8</v>
      </c>
      <c r="E67" s="8" t="s">
        <v>15</v>
      </c>
      <c r="F67" s="81">
        <v>0.2</v>
      </c>
      <c r="G67" s="142">
        <v>1000</v>
      </c>
      <c r="H67" s="9">
        <f t="shared" si="1"/>
        <v>200</v>
      </c>
    </row>
    <row r="68" spans="1:8" s="31" customFormat="1" ht="32.25" customHeight="1" x14ac:dyDescent="0.25">
      <c r="A68" s="89"/>
      <c r="B68" s="2">
        <v>120.11</v>
      </c>
      <c r="C68" s="17" t="s">
        <v>120</v>
      </c>
      <c r="D68" s="3" t="s">
        <v>8</v>
      </c>
      <c r="E68" s="8" t="s">
        <v>15</v>
      </c>
      <c r="F68" s="81">
        <v>0.1</v>
      </c>
      <c r="G68" s="142">
        <v>2000</v>
      </c>
      <c r="H68" s="9">
        <f t="shared" si="1"/>
        <v>200</v>
      </c>
    </row>
    <row r="69" spans="1:8" ht="32.25" customHeight="1" x14ac:dyDescent="0.25">
      <c r="A69" s="91"/>
      <c r="B69" s="131">
        <v>120.12</v>
      </c>
      <c r="C69" s="48" t="s">
        <v>50</v>
      </c>
      <c r="D69" s="3" t="s">
        <v>8</v>
      </c>
      <c r="E69" s="8" t="s">
        <v>15</v>
      </c>
      <c r="F69" s="169">
        <v>0.05</v>
      </c>
      <c r="G69" s="151">
        <v>2000</v>
      </c>
      <c r="H69" s="9">
        <f t="shared" si="1"/>
        <v>100</v>
      </c>
    </row>
    <row r="70" spans="1:8" s="31" customFormat="1" x14ac:dyDescent="0.25">
      <c r="A70" s="112"/>
      <c r="B70" s="59"/>
      <c r="C70" s="57" t="s">
        <v>26</v>
      </c>
      <c r="D70" s="60"/>
      <c r="E70" s="56">
        <v>120</v>
      </c>
      <c r="F70" s="167"/>
      <c r="G70" s="145"/>
      <c r="H70" s="63">
        <f>SUM(H58:H69)</f>
        <v>2865</v>
      </c>
    </row>
    <row r="71" spans="1:8" s="20" customFormat="1" ht="82.5" customHeight="1" x14ac:dyDescent="0.25">
      <c r="A71" s="111">
        <v>130</v>
      </c>
      <c r="B71" s="2"/>
      <c r="C71" s="48" t="s">
        <v>51</v>
      </c>
      <c r="D71" s="3" t="s">
        <v>8</v>
      </c>
      <c r="E71" s="3" t="s">
        <v>12</v>
      </c>
      <c r="F71" s="169">
        <v>90</v>
      </c>
      <c r="G71" s="151">
        <v>10</v>
      </c>
      <c r="H71" s="9">
        <f>F71*G71</f>
        <v>900</v>
      </c>
    </row>
    <row r="72" spans="1:8" s="52" customFormat="1" x14ac:dyDescent="0.25">
      <c r="A72" s="112"/>
      <c r="B72" s="59"/>
      <c r="C72" s="57" t="s">
        <v>26</v>
      </c>
      <c r="D72" s="60"/>
      <c r="E72" s="56">
        <v>130</v>
      </c>
      <c r="F72" s="167"/>
      <c r="G72" s="145"/>
      <c r="H72" s="63">
        <f>SUM(H71)</f>
        <v>900</v>
      </c>
    </row>
    <row r="73" spans="1:8" ht="165" x14ac:dyDescent="0.25">
      <c r="A73" s="111">
        <v>131</v>
      </c>
      <c r="B73" s="86"/>
      <c r="C73" s="12" t="s">
        <v>58</v>
      </c>
      <c r="D73" s="86" t="s">
        <v>8</v>
      </c>
      <c r="E73" s="86" t="s">
        <v>56</v>
      </c>
      <c r="F73" s="82">
        <v>0.62</v>
      </c>
      <c r="G73" s="134">
        <v>500</v>
      </c>
      <c r="H73" s="82">
        <f>G73*F73</f>
        <v>310</v>
      </c>
    </row>
    <row r="74" spans="1:8" x14ac:dyDescent="0.25">
      <c r="A74" s="112"/>
      <c r="B74" s="64"/>
      <c r="C74" s="57" t="s">
        <v>26</v>
      </c>
      <c r="D74" s="60"/>
      <c r="E74" s="56">
        <v>131</v>
      </c>
      <c r="F74" s="167"/>
      <c r="G74" s="145"/>
      <c r="H74" s="63">
        <f>SUM(H73)</f>
        <v>310</v>
      </c>
    </row>
    <row r="75" spans="1:8" ht="60" x14ac:dyDescent="0.25">
      <c r="A75" s="111">
        <v>135</v>
      </c>
      <c r="B75" s="2"/>
      <c r="C75" s="17" t="s">
        <v>18</v>
      </c>
      <c r="D75" s="2" t="s">
        <v>8</v>
      </c>
      <c r="E75" s="2" t="s">
        <v>7</v>
      </c>
      <c r="F75" s="26">
        <v>12</v>
      </c>
      <c r="G75" s="144">
        <v>60</v>
      </c>
      <c r="H75" s="4">
        <f>F75*G75</f>
        <v>720</v>
      </c>
    </row>
    <row r="76" spans="1:8" x14ac:dyDescent="0.25">
      <c r="A76" s="112"/>
      <c r="B76" s="72"/>
      <c r="C76" s="57" t="s">
        <v>26</v>
      </c>
      <c r="D76" s="59"/>
      <c r="E76" s="56">
        <v>135</v>
      </c>
      <c r="F76" s="167"/>
      <c r="G76" s="145"/>
      <c r="H76" s="63">
        <f>SUM(H75)</f>
        <v>720</v>
      </c>
    </row>
    <row r="77" spans="1:8" ht="28.5" x14ac:dyDescent="0.25">
      <c r="A77" s="111">
        <v>136</v>
      </c>
      <c r="B77" s="24"/>
      <c r="C77" s="10" t="s">
        <v>19</v>
      </c>
      <c r="D77" s="2"/>
      <c r="E77" s="2"/>
      <c r="F77" s="11"/>
      <c r="G77" s="142"/>
      <c r="H77" s="9"/>
    </row>
    <row r="78" spans="1:8" ht="22.5" customHeight="1" x14ac:dyDescent="0.25">
      <c r="A78" s="111"/>
      <c r="B78" s="3">
        <v>136.1</v>
      </c>
      <c r="C78" s="17" t="s">
        <v>34</v>
      </c>
      <c r="D78" s="2" t="s">
        <v>8</v>
      </c>
      <c r="E78" s="2" t="s">
        <v>11</v>
      </c>
      <c r="F78" s="11">
        <v>12.4</v>
      </c>
      <c r="G78" s="142">
        <v>60</v>
      </c>
      <c r="H78" s="9">
        <f>F78*G78</f>
        <v>744</v>
      </c>
    </row>
    <row r="79" spans="1:8" ht="22.5" customHeight="1" x14ac:dyDescent="0.25">
      <c r="A79" s="111"/>
      <c r="B79" s="3">
        <v>136.19999999999999</v>
      </c>
      <c r="C79" s="17" t="s">
        <v>35</v>
      </c>
      <c r="D79" s="2" t="s">
        <v>8</v>
      </c>
      <c r="E79" s="2" t="s">
        <v>11</v>
      </c>
      <c r="F79" s="11">
        <v>12.4</v>
      </c>
      <c r="G79" s="142">
        <v>40</v>
      </c>
      <c r="H79" s="9">
        <f>F79*G79</f>
        <v>496</v>
      </c>
    </row>
    <row r="80" spans="1:8" ht="22.5" customHeight="1" x14ac:dyDescent="0.25">
      <c r="A80" s="111"/>
      <c r="B80" s="3">
        <v>136.29999999999998</v>
      </c>
      <c r="C80" s="17" t="s">
        <v>36</v>
      </c>
      <c r="D80" s="2" t="s">
        <v>8</v>
      </c>
      <c r="E80" s="2" t="s">
        <v>11</v>
      </c>
      <c r="F80" s="11">
        <v>12.4</v>
      </c>
      <c r="G80" s="142">
        <v>40</v>
      </c>
      <c r="H80" s="9">
        <f>F80*G80</f>
        <v>496</v>
      </c>
    </row>
    <row r="81" spans="1:8" ht="22.5" customHeight="1" x14ac:dyDescent="0.25">
      <c r="A81" s="111"/>
      <c r="B81" s="3">
        <v>136.39999999999998</v>
      </c>
      <c r="C81" s="17" t="s">
        <v>38</v>
      </c>
      <c r="D81" s="2" t="s">
        <v>8</v>
      </c>
      <c r="E81" s="2" t="s">
        <v>11</v>
      </c>
      <c r="F81" s="11">
        <v>12.4</v>
      </c>
      <c r="G81" s="142">
        <v>60</v>
      </c>
      <c r="H81" s="9">
        <f>F81*G81</f>
        <v>744</v>
      </c>
    </row>
    <row r="82" spans="1:8" s="31" customFormat="1" ht="36.75" customHeight="1" x14ac:dyDescent="0.25">
      <c r="A82" s="111"/>
      <c r="B82" s="3">
        <v>136.49999999999997</v>
      </c>
      <c r="C82" s="17" t="s">
        <v>53</v>
      </c>
      <c r="D82" s="2" t="s">
        <v>8</v>
      </c>
      <c r="E82" s="2" t="s">
        <v>11</v>
      </c>
      <c r="F82" s="11">
        <v>12.4</v>
      </c>
      <c r="G82" s="142">
        <v>40</v>
      </c>
      <c r="H82" s="9">
        <f>F82*G82</f>
        <v>496</v>
      </c>
    </row>
    <row r="83" spans="1:8" s="31" customFormat="1" ht="24.75" customHeight="1" x14ac:dyDescent="0.25">
      <c r="A83" s="120"/>
      <c r="B83" s="3">
        <v>136.59999999999997</v>
      </c>
      <c r="C83" s="41" t="s">
        <v>43</v>
      </c>
      <c r="D83" s="2" t="s">
        <v>8</v>
      </c>
      <c r="E83" s="2" t="s">
        <v>11</v>
      </c>
      <c r="F83" s="172">
        <v>12.4</v>
      </c>
      <c r="G83" s="92">
        <v>20</v>
      </c>
      <c r="H83" s="83">
        <f>G83*F83</f>
        <v>248</v>
      </c>
    </row>
    <row r="84" spans="1:8" ht="22.5" customHeight="1" x14ac:dyDescent="0.25">
      <c r="A84" s="120"/>
      <c r="B84" s="3">
        <v>136.69999999999996</v>
      </c>
      <c r="C84" s="41" t="s">
        <v>44</v>
      </c>
      <c r="D84" s="2" t="s">
        <v>8</v>
      </c>
      <c r="E84" s="2" t="s">
        <v>11</v>
      </c>
      <c r="F84" s="172">
        <v>12.4</v>
      </c>
      <c r="G84" s="92">
        <v>40</v>
      </c>
      <c r="H84" s="83">
        <f>G84*F84</f>
        <v>496</v>
      </c>
    </row>
    <row r="85" spans="1:8" ht="44.25" customHeight="1" x14ac:dyDescent="0.25">
      <c r="A85" s="111"/>
      <c r="B85" s="3">
        <v>136.79999999999995</v>
      </c>
      <c r="C85" s="21" t="s">
        <v>54</v>
      </c>
      <c r="D85" s="2" t="s">
        <v>8</v>
      </c>
      <c r="E85" s="15" t="s">
        <v>11</v>
      </c>
      <c r="F85" s="158">
        <v>12.4</v>
      </c>
      <c r="G85" s="147">
        <v>20</v>
      </c>
      <c r="H85" s="9">
        <f>F85*G85</f>
        <v>248</v>
      </c>
    </row>
    <row r="86" spans="1:8" x14ac:dyDescent="0.25">
      <c r="A86" s="113"/>
      <c r="B86" s="60"/>
      <c r="C86" s="57" t="s">
        <v>26</v>
      </c>
      <c r="D86" s="59"/>
      <c r="E86" s="56">
        <v>136</v>
      </c>
      <c r="F86" s="167"/>
      <c r="G86" s="145"/>
      <c r="H86" s="63">
        <f>SUM(H78:H85)</f>
        <v>3968</v>
      </c>
    </row>
    <row r="87" spans="1:8" s="52" customFormat="1" ht="42.75" x14ac:dyDescent="0.25">
      <c r="A87" s="111">
        <v>193</v>
      </c>
      <c r="B87" s="105"/>
      <c r="C87" s="106" t="s">
        <v>89</v>
      </c>
      <c r="D87" s="6"/>
      <c r="E87" s="105"/>
      <c r="F87" s="107"/>
      <c r="G87" s="154"/>
      <c r="H87" s="107"/>
    </row>
    <row r="88" spans="1:8" customFormat="1" ht="48" customHeight="1" x14ac:dyDescent="0.25">
      <c r="A88" s="127"/>
      <c r="B88" s="34">
        <v>193.1</v>
      </c>
      <c r="C88" s="48" t="s">
        <v>90</v>
      </c>
      <c r="D88" s="2" t="s">
        <v>8</v>
      </c>
      <c r="E88" s="75" t="s">
        <v>11</v>
      </c>
      <c r="F88" s="171">
        <v>23</v>
      </c>
      <c r="G88" s="152">
        <v>20</v>
      </c>
      <c r="H88" s="99">
        <f t="shared" ref="H88:H126" si="2">F88*G88</f>
        <v>460</v>
      </c>
    </row>
    <row r="89" spans="1:8" s="159" customFormat="1" ht="48" customHeight="1" x14ac:dyDescent="0.25">
      <c r="A89" s="127"/>
      <c r="B89" s="34">
        <v>193.2</v>
      </c>
      <c r="C89" s="48" t="s">
        <v>103</v>
      </c>
      <c r="D89" s="2" t="s">
        <v>8</v>
      </c>
      <c r="E89" s="75" t="s">
        <v>11</v>
      </c>
      <c r="F89" s="171">
        <v>4.3</v>
      </c>
      <c r="G89" s="152">
        <v>60</v>
      </c>
      <c r="H89" s="99">
        <f t="shared" si="2"/>
        <v>258</v>
      </c>
    </row>
    <row r="90" spans="1:8" s="159" customFormat="1" ht="48" customHeight="1" x14ac:dyDescent="0.25">
      <c r="A90" s="127"/>
      <c r="B90" s="34">
        <v>193.29999999999998</v>
      </c>
      <c r="C90" s="48" t="s">
        <v>94</v>
      </c>
      <c r="D90" s="2" t="s">
        <v>8</v>
      </c>
      <c r="E90" s="75" t="s">
        <v>11</v>
      </c>
      <c r="F90" s="171">
        <v>4.3</v>
      </c>
      <c r="G90" s="152">
        <v>60</v>
      </c>
      <c r="H90" s="99">
        <f t="shared" si="2"/>
        <v>258</v>
      </c>
    </row>
    <row r="91" spans="1:8" ht="45" x14ac:dyDescent="0.25">
      <c r="A91" s="123"/>
      <c r="B91" s="34">
        <v>193.39999999999998</v>
      </c>
      <c r="C91" s="70" t="s">
        <v>138</v>
      </c>
      <c r="D91" s="2" t="s">
        <v>8</v>
      </c>
      <c r="E91" s="8" t="s">
        <v>11</v>
      </c>
      <c r="F91" s="170">
        <v>4.3</v>
      </c>
      <c r="G91" s="150">
        <v>30</v>
      </c>
      <c r="H91" s="99">
        <f t="shared" si="2"/>
        <v>129</v>
      </c>
    </row>
    <row r="92" spans="1:8" s="159" customFormat="1" ht="48" customHeight="1" x14ac:dyDescent="0.25">
      <c r="A92" s="127"/>
      <c r="B92" s="34">
        <v>193.49999999999997</v>
      </c>
      <c r="C92" s="48" t="s">
        <v>101</v>
      </c>
      <c r="D92" s="2" t="s">
        <v>8</v>
      </c>
      <c r="E92" s="75" t="s">
        <v>11</v>
      </c>
      <c r="F92" s="171">
        <v>4.3</v>
      </c>
      <c r="G92" s="152">
        <v>60</v>
      </c>
      <c r="H92" s="99">
        <f t="shared" si="2"/>
        <v>258</v>
      </c>
    </row>
    <row r="93" spans="1:8" s="159" customFormat="1" ht="48" customHeight="1" x14ac:dyDescent="0.25">
      <c r="A93" s="127"/>
      <c r="B93" s="34">
        <v>193.59999999999997</v>
      </c>
      <c r="C93" s="48" t="s">
        <v>102</v>
      </c>
      <c r="D93" s="2" t="s">
        <v>8</v>
      </c>
      <c r="E93" s="75" t="s">
        <v>11</v>
      </c>
      <c r="F93" s="171">
        <v>4.3</v>
      </c>
      <c r="G93" s="152">
        <v>60</v>
      </c>
      <c r="H93" s="99">
        <f t="shared" si="2"/>
        <v>258</v>
      </c>
    </row>
    <row r="94" spans="1:8" s="159" customFormat="1" ht="48" customHeight="1" x14ac:dyDescent="0.25">
      <c r="A94" s="127"/>
      <c r="B94" s="34">
        <v>193.69999999999996</v>
      </c>
      <c r="C94" s="48" t="s">
        <v>93</v>
      </c>
      <c r="D94" s="2" t="s">
        <v>8</v>
      </c>
      <c r="E94" s="75" t="s">
        <v>11</v>
      </c>
      <c r="F94" s="171">
        <v>4.3</v>
      </c>
      <c r="G94" s="152">
        <v>60</v>
      </c>
      <c r="H94" s="99">
        <f t="shared" si="2"/>
        <v>258</v>
      </c>
    </row>
    <row r="95" spans="1:8" s="159" customFormat="1" ht="48" customHeight="1" x14ac:dyDescent="0.25">
      <c r="A95" s="127"/>
      <c r="B95" s="34">
        <v>193.79999999999995</v>
      </c>
      <c r="C95" s="48" t="s">
        <v>100</v>
      </c>
      <c r="D95" s="2" t="s">
        <v>8</v>
      </c>
      <c r="E95" s="75" t="s">
        <v>11</v>
      </c>
      <c r="F95" s="171">
        <v>4.3</v>
      </c>
      <c r="G95" s="152">
        <v>60</v>
      </c>
      <c r="H95" s="99">
        <f t="shared" si="2"/>
        <v>258</v>
      </c>
    </row>
    <row r="96" spans="1:8" s="159" customFormat="1" ht="48" customHeight="1" x14ac:dyDescent="0.25">
      <c r="A96" s="127"/>
      <c r="B96" s="34">
        <v>193.89999999999995</v>
      </c>
      <c r="C96" s="48" t="s">
        <v>99</v>
      </c>
      <c r="D96" s="2" t="s">
        <v>8</v>
      </c>
      <c r="E96" s="75" t="s">
        <v>11</v>
      </c>
      <c r="F96" s="171">
        <v>4.3</v>
      </c>
      <c r="G96" s="152">
        <v>60</v>
      </c>
      <c r="H96" s="99">
        <f t="shared" si="2"/>
        <v>258</v>
      </c>
    </row>
    <row r="97" spans="1:8" ht="45" x14ac:dyDescent="0.25">
      <c r="A97" s="123"/>
      <c r="B97" s="49">
        <v>193.1</v>
      </c>
      <c r="C97" s="70" t="s">
        <v>140</v>
      </c>
      <c r="D97" s="2" t="s">
        <v>8</v>
      </c>
      <c r="E97" s="8" t="s">
        <v>11</v>
      </c>
      <c r="F97" s="170">
        <v>4.3</v>
      </c>
      <c r="G97" s="150">
        <v>30</v>
      </c>
      <c r="H97" s="99">
        <f t="shared" si="2"/>
        <v>129</v>
      </c>
    </row>
    <row r="98" spans="1:8" ht="45" x14ac:dyDescent="0.25">
      <c r="A98" s="89"/>
      <c r="B98" s="49">
        <v>193.11</v>
      </c>
      <c r="C98" s="23" t="s">
        <v>139</v>
      </c>
      <c r="D98" s="2" t="s">
        <v>8</v>
      </c>
      <c r="E98" s="8" t="s">
        <v>11</v>
      </c>
      <c r="F98" s="81">
        <v>4.3</v>
      </c>
      <c r="G98" s="146">
        <v>30</v>
      </c>
      <c r="H98" s="99">
        <f t="shared" si="2"/>
        <v>129</v>
      </c>
    </row>
    <row r="99" spans="1:8" ht="45" x14ac:dyDescent="0.25">
      <c r="A99" s="89"/>
      <c r="B99" s="49">
        <v>193.12</v>
      </c>
      <c r="C99" s="23" t="s">
        <v>141</v>
      </c>
      <c r="D99" s="2" t="s">
        <v>8</v>
      </c>
      <c r="E99" s="8" t="s">
        <v>11</v>
      </c>
      <c r="F99" s="81">
        <v>4.3</v>
      </c>
      <c r="G99" s="146">
        <v>30</v>
      </c>
      <c r="H99" s="99">
        <f t="shared" si="2"/>
        <v>129</v>
      </c>
    </row>
    <row r="100" spans="1:8" s="159" customFormat="1" ht="65.25" customHeight="1" x14ac:dyDescent="0.25">
      <c r="A100" s="127"/>
      <c r="B100" s="49">
        <v>193.13</v>
      </c>
      <c r="C100" s="48" t="s">
        <v>91</v>
      </c>
      <c r="D100" s="2" t="s">
        <v>8</v>
      </c>
      <c r="E100" s="75" t="s">
        <v>11</v>
      </c>
      <c r="F100" s="171">
        <v>4.3</v>
      </c>
      <c r="G100" s="152">
        <v>150</v>
      </c>
      <c r="H100" s="99">
        <f t="shared" si="2"/>
        <v>645</v>
      </c>
    </row>
    <row r="101" spans="1:8" ht="45" x14ac:dyDescent="0.25">
      <c r="A101" s="89"/>
      <c r="B101" s="49">
        <v>193.14</v>
      </c>
      <c r="C101" s="23" t="s">
        <v>142</v>
      </c>
      <c r="D101" s="2" t="s">
        <v>8</v>
      </c>
      <c r="E101" s="8" t="s">
        <v>11</v>
      </c>
      <c r="F101" s="81">
        <v>4.3</v>
      </c>
      <c r="G101" s="146">
        <v>90</v>
      </c>
      <c r="H101" s="99">
        <f t="shared" si="2"/>
        <v>387</v>
      </c>
    </row>
    <row r="102" spans="1:8" ht="46.5" customHeight="1" x14ac:dyDescent="0.25">
      <c r="A102" s="89"/>
      <c r="B102" s="49">
        <v>193.15</v>
      </c>
      <c r="C102" s="23" t="s">
        <v>143</v>
      </c>
      <c r="D102" s="2" t="s">
        <v>8</v>
      </c>
      <c r="E102" s="2" t="s">
        <v>11</v>
      </c>
      <c r="F102" s="11">
        <v>4.3</v>
      </c>
      <c r="G102" s="90">
        <v>90</v>
      </c>
      <c r="H102" s="99">
        <f t="shared" si="2"/>
        <v>387</v>
      </c>
    </row>
    <row r="103" spans="1:8" ht="39.75" customHeight="1" x14ac:dyDescent="0.25">
      <c r="A103" s="89"/>
      <c r="B103" s="49">
        <v>193.16</v>
      </c>
      <c r="C103" s="23" t="s">
        <v>144</v>
      </c>
      <c r="D103" s="2" t="s">
        <v>8</v>
      </c>
      <c r="E103" s="8" t="s">
        <v>11</v>
      </c>
      <c r="F103" s="81">
        <v>4.3</v>
      </c>
      <c r="G103" s="146">
        <v>30</v>
      </c>
      <c r="H103" s="99">
        <f t="shared" si="2"/>
        <v>129</v>
      </c>
    </row>
    <row r="104" spans="1:8" ht="60" x14ac:dyDescent="0.25">
      <c r="A104" s="89"/>
      <c r="B104" s="49">
        <v>193.17</v>
      </c>
      <c r="C104" s="23" t="s">
        <v>146</v>
      </c>
      <c r="D104" s="2" t="s">
        <v>8</v>
      </c>
      <c r="E104" s="8" t="s">
        <v>11</v>
      </c>
      <c r="F104" s="81">
        <v>4.3</v>
      </c>
      <c r="G104" s="146">
        <v>30</v>
      </c>
      <c r="H104" s="99">
        <f t="shared" si="2"/>
        <v>129</v>
      </c>
    </row>
    <row r="105" spans="1:8" ht="60" x14ac:dyDescent="0.25">
      <c r="A105" s="89"/>
      <c r="B105" s="49">
        <v>193.18</v>
      </c>
      <c r="C105" s="23" t="s">
        <v>145</v>
      </c>
      <c r="D105" s="2" t="s">
        <v>8</v>
      </c>
      <c r="E105" s="8" t="s">
        <v>11</v>
      </c>
      <c r="F105" s="81">
        <v>4.3</v>
      </c>
      <c r="G105" s="146">
        <v>210</v>
      </c>
      <c r="H105" s="99">
        <f t="shared" si="2"/>
        <v>903</v>
      </c>
    </row>
    <row r="106" spans="1:8" s="159" customFormat="1" ht="48" customHeight="1" x14ac:dyDescent="0.25">
      <c r="A106" s="127"/>
      <c r="B106" s="49">
        <v>193.19</v>
      </c>
      <c r="C106" s="48" t="s">
        <v>92</v>
      </c>
      <c r="D106" s="2" t="s">
        <v>8</v>
      </c>
      <c r="E106" s="75" t="s">
        <v>11</v>
      </c>
      <c r="F106" s="171">
        <v>4.3</v>
      </c>
      <c r="G106" s="152">
        <v>60</v>
      </c>
      <c r="H106" s="99">
        <f t="shared" si="2"/>
        <v>258</v>
      </c>
    </row>
    <row r="107" spans="1:8" s="29" customFormat="1" ht="45" x14ac:dyDescent="0.25">
      <c r="A107" s="89"/>
      <c r="B107" s="49">
        <v>193.2</v>
      </c>
      <c r="C107" s="23" t="s">
        <v>147</v>
      </c>
      <c r="D107" s="2" t="s">
        <v>8</v>
      </c>
      <c r="E107" s="8" t="s">
        <v>11</v>
      </c>
      <c r="F107" s="81">
        <v>4.3</v>
      </c>
      <c r="G107" s="146">
        <v>30</v>
      </c>
      <c r="H107" s="99">
        <f t="shared" si="2"/>
        <v>129</v>
      </c>
    </row>
    <row r="108" spans="1:8" s="159" customFormat="1" ht="63.75" customHeight="1" x14ac:dyDescent="0.25">
      <c r="A108" s="127"/>
      <c r="B108" s="49">
        <v>193.21</v>
      </c>
      <c r="C108" s="48" t="s">
        <v>107</v>
      </c>
      <c r="D108" s="2" t="s">
        <v>8</v>
      </c>
      <c r="E108" s="75" t="s">
        <v>11</v>
      </c>
      <c r="F108" s="171">
        <v>4.3</v>
      </c>
      <c r="G108" s="152">
        <v>60</v>
      </c>
      <c r="H108" s="99">
        <f t="shared" si="2"/>
        <v>258</v>
      </c>
    </row>
    <row r="109" spans="1:8" ht="45" customHeight="1" x14ac:dyDescent="0.25">
      <c r="A109" s="89"/>
      <c r="B109" s="49">
        <v>193.22</v>
      </c>
      <c r="C109" s="23" t="s">
        <v>155</v>
      </c>
      <c r="D109" s="2" t="s">
        <v>8</v>
      </c>
      <c r="E109" s="8" t="s">
        <v>11</v>
      </c>
      <c r="F109" s="81">
        <v>4.3</v>
      </c>
      <c r="G109" s="146">
        <v>30</v>
      </c>
      <c r="H109" s="99">
        <f t="shared" si="2"/>
        <v>129</v>
      </c>
    </row>
    <row r="110" spans="1:8" s="159" customFormat="1" ht="48" customHeight="1" x14ac:dyDescent="0.25">
      <c r="A110" s="127"/>
      <c r="B110" s="49">
        <v>193.23</v>
      </c>
      <c r="C110" s="48" t="s">
        <v>113</v>
      </c>
      <c r="D110" s="2" t="s">
        <v>8</v>
      </c>
      <c r="E110" s="75" t="s">
        <v>11</v>
      </c>
      <c r="F110" s="171">
        <v>4.3</v>
      </c>
      <c r="G110" s="152">
        <v>60</v>
      </c>
      <c r="H110" s="99">
        <f t="shared" si="2"/>
        <v>258</v>
      </c>
    </row>
    <row r="111" spans="1:8" ht="45" x14ac:dyDescent="0.25">
      <c r="A111" s="123"/>
      <c r="B111" s="49">
        <v>193.24</v>
      </c>
      <c r="C111" s="70" t="s">
        <v>154</v>
      </c>
      <c r="D111" s="2" t="s">
        <v>8</v>
      </c>
      <c r="E111" s="8" t="s">
        <v>11</v>
      </c>
      <c r="F111" s="170">
        <v>4.59</v>
      </c>
      <c r="G111" s="150">
        <v>30</v>
      </c>
      <c r="H111" s="99">
        <f t="shared" si="2"/>
        <v>137.69999999999999</v>
      </c>
    </row>
    <row r="112" spans="1:8" s="159" customFormat="1" ht="62.25" customHeight="1" x14ac:dyDescent="0.25">
      <c r="A112" s="127"/>
      <c r="B112" s="49">
        <v>193.25</v>
      </c>
      <c r="C112" s="48" t="s">
        <v>106</v>
      </c>
      <c r="D112" s="2" t="s">
        <v>8</v>
      </c>
      <c r="E112" s="75" t="s">
        <v>11</v>
      </c>
      <c r="F112" s="171">
        <v>4.3</v>
      </c>
      <c r="G112" s="152">
        <v>60</v>
      </c>
      <c r="H112" s="99">
        <f t="shared" si="2"/>
        <v>258</v>
      </c>
    </row>
    <row r="113" spans="1:8" ht="60" x14ac:dyDescent="0.25">
      <c r="A113" s="89"/>
      <c r="B113" s="49">
        <v>193.26</v>
      </c>
      <c r="C113" s="23" t="s">
        <v>153</v>
      </c>
      <c r="D113" s="2" t="s">
        <v>8</v>
      </c>
      <c r="E113" s="8" t="s">
        <v>11</v>
      </c>
      <c r="F113" s="81">
        <v>4.3</v>
      </c>
      <c r="G113" s="146">
        <v>30</v>
      </c>
      <c r="H113" s="99">
        <f t="shared" si="2"/>
        <v>129</v>
      </c>
    </row>
    <row r="114" spans="1:8" s="159" customFormat="1" ht="63" customHeight="1" x14ac:dyDescent="0.25">
      <c r="A114" s="127"/>
      <c r="B114" s="49">
        <v>193.27</v>
      </c>
      <c r="C114" s="48" t="s">
        <v>105</v>
      </c>
      <c r="D114" s="2" t="s">
        <v>8</v>
      </c>
      <c r="E114" s="75" t="s">
        <v>11</v>
      </c>
      <c r="F114" s="171">
        <v>4.3</v>
      </c>
      <c r="G114" s="152">
        <v>90</v>
      </c>
      <c r="H114" s="99">
        <f t="shared" si="2"/>
        <v>387</v>
      </c>
    </row>
    <row r="115" spans="1:8" s="159" customFormat="1" ht="48" customHeight="1" x14ac:dyDescent="0.25">
      <c r="A115" s="127"/>
      <c r="B115" s="49">
        <v>193.28</v>
      </c>
      <c r="C115" s="48" t="s">
        <v>95</v>
      </c>
      <c r="D115" s="2" t="s">
        <v>8</v>
      </c>
      <c r="E115" s="75" t="s">
        <v>11</v>
      </c>
      <c r="F115" s="171">
        <v>4.3</v>
      </c>
      <c r="G115" s="152">
        <v>60</v>
      </c>
      <c r="H115" s="99">
        <f t="shared" si="2"/>
        <v>258</v>
      </c>
    </row>
    <row r="116" spans="1:8" ht="60" x14ac:dyDescent="0.25">
      <c r="A116" s="89"/>
      <c r="B116" s="49">
        <v>193.29</v>
      </c>
      <c r="C116" s="23" t="s">
        <v>156</v>
      </c>
      <c r="D116" s="2" t="s">
        <v>8</v>
      </c>
      <c r="E116" s="2" t="s">
        <v>11</v>
      </c>
      <c r="F116" s="11">
        <v>3.5</v>
      </c>
      <c r="G116" s="142">
        <v>90</v>
      </c>
      <c r="H116" s="99">
        <f t="shared" si="2"/>
        <v>315</v>
      </c>
    </row>
    <row r="117" spans="1:8" s="159" customFormat="1" ht="69" customHeight="1" x14ac:dyDescent="0.25">
      <c r="A117" s="127"/>
      <c r="B117" s="49">
        <v>193.3</v>
      </c>
      <c r="C117" s="48" t="s">
        <v>104</v>
      </c>
      <c r="D117" s="2" t="s">
        <v>8</v>
      </c>
      <c r="E117" s="75" t="s">
        <v>11</v>
      </c>
      <c r="F117" s="171">
        <v>4.3</v>
      </c>
      <c r="G117" s="152">
        <v>150</v>
      </c>
      <c r="H117" s="99">
        <f t="shared" si="2"/>
        <v>645</v>
      </c>
    </row>
    <row r="118" spans="1:8" ht="48" customHeight="1" x14ac:dyDescent="0.25">
      <c r="A118" s="127"/>
      <c r="B118" s="49">
        <v>193.31</v>
      </c>
      <c r="C118" s="48" t="s">
        <v>108</v>
      </c>
      <c r="D118" s="2" t="s">
        <v>8</v>
      </c>
      <c r="E118" s="75" t="s">
        <v>11</v>
      </c>
      <c r="F118" s="171">
        <v>4.3</v>
      </c>
      <c r="G118" s="152">
        <v>60</v>
      </c>
      <c r="H118" s="99">
        <f t="shared" si="2"/>
        <v>258</v>
      </c>
    </row>
    <row r="119" spans="1:8" ht="62.25" customHeight="1" x14ac:dyDescent="0.25">
      <c r="A119" s="123"/>
      <c r="B119" s="49">
        <v>193.32</v>
      </c>
      <c r="C119" s="70" t="s">
        <v>152</v>
      </c>
      <c r="D119" s="2" t="s">
        <v>8</v>
      </c>
      <c r="E119" s="27" t="s">
        <v>11</v>
      </c>
      <c r="F119" s="11">
        <v>4.3</v>
      </c>
      <c r="G119" s="150">
        <v>30</v>
      </c>
      <c r="H119" s="99">
        <f t="shared" si="2"/>
        <v>129</v>
      </c>
    </row>
    <row r="120" spans="1:8" ht="75" x14ac:dyDescent="0.25">
      <c r="A120" s="125"/>
      <c r="B120" s="49">
        <v>193.33</v>
      </c>
      <c r="C120" s="71" t="s">
        <v>151</v>
      </c>
      <c r="D120" s="2" t="s">
        <v>8</v>
      </c>
      <c r="E120" s="15" t="s">
        <v>11</v>
      </c>
      <c r="F120" s="158">
        <v>5</v>
      </c>
      <c r="G120" s="147">
        <v>20</v>
      </c>
      <c r="H120" s="99">
        <f t="shared" si="2"/>
        <v>100</v>
      </c>
    </row>
    <row r="121" spans="1:8" s="159" customFormat="1" ht="48" customHeight="1" x14ac:dyDescent="0.25">
      <c r="A121" s="127"/>
      <c r="B121" s="49">
        <v>193.34</v>
      </c>
      <c r="C121" s="48" t="s">
        <v>96</v>
      </c>
      <c r="D121" s="2" t="s">
        <v>8</v>
      </c>
      <c r="E121" s="75" t="s">
        <v>11</v>
      </c>
      <c r="F121" s="171">
        <v>4.3</v>
      </c>
      <c r="G121" s="152">
        <v>60</v>
      </c>
      <c r="H121" s="99">
        <f t="shared" si="2"/>
        <v>258</v>
      </c>
    </row>
    <row r="122" spans="1:8" ht="75" x14ac:dyDescent="0.25">
      <c r="A122" s="89"/>
      <c r="B122" s="49">
        <v>193.35</v>
      </c>
      <c r="C122" s="23" t="s">
        <v>149</v>
      </c>
      <c r="D122" s="2" t="s">
        <v>8</v>
      </c>
      <c r="E122" s="8" t="s">
        <v>11</v>
      </c>
      <c r="F122" s="81">
        <v>4.3</v>
      </c>
      <c r="G122" s="146">
        <v>30</v>
      </c>
      <c r="H122" s="99">
        <f t="shared" si="2"/>
        <v>129</v>
      </c>
    </row>
    <row r="123" spans="1:8" s="159" customFormat="1" ht="65.25" customHeight="1" x14ac:dyDescent="0.25">
      <c r="A123" s="127"/>
      <c r="B123" s="49">
        <v>193.36</v>
      </c>
      <c r="C123" s="48" t="s">
        <v>97</v>
      </c>
      <c r="D123" s="2" t="s">
        <v>8</v>
      </c>
      <c r="E123" s="75" t="s">
        <v>11</v>
      </c>
      <c r="F123" s="171">
        <v>4.3</v>
      </c>
      <c r="G123" s="152">
        <v>120</v>
      </c>
      <c r="H123" s="99">
        <f t="shared" si="2"/>
        <v>516</v>
      </c>
    </row>
    <row r="124" spans="1:8" ht="67.5" customHeight="1" x14ac:dyDescent="0.25">
      <c r="A124" s="89"/>
      <c r="B124" s="49">
        <v>193.370000000001</v>
      </c>
      <c r="C124" s="23" t="s">
        <v>150</v>
      </c>
      <c r="D124" s="2" t="s">
        <v>8</v>
      </c>
      <c r="E124" s="8" t="s">
        <v>11</v>
      </c>
      <c r="F124" s="81">
        <v>4.3</v>
      </c>
      <c r="G124" s="146">
        <v>30</v>
      </c>
      <c r="H124" s="99">
        <f t="shared" si="2"/>
        <v>129</v>
      </c>
    </row>
    <row r="125" spans="1:8" s="159" customFormat="1" ht="70.5" customHeight="1" x14ac:dyDescent="0.25">
      <c r="A125" s="127"/>
      <c r="B125" s="49">
        <v>193.38000000000099</v>
      </c>
      <c r="C125" s="48" t="s">
        <v>98</v>
      </c>
      <c r="D125" s="2" t="s">
        <v>8</v>
      </c>
      <c r="E125" s="75" t="s">
        <v>11</v>
      </c>
      <c r="F125" s="171">
        <v>4.3</v>
      </c>
      <c r="G125" s="152">
        <v>120</v>
      </c>
      <c r="H125" s="99">
        <f t="shared" si="2"/>
        <v>516</v>
      </c>
    </row>
    <row r="126" spans="1:8" s="52" customFormat="1" ht="58.5" customHeight="1" x14ac:dyDescent="0.25">
      <c r="A126" s="123"/>
      <c r="B126" s="49">
        <v>193.39000000000101</v>
      </c>
      <c r="C126" s="70" t="s">
        <v>148</v>
      </c>
      <c r="D126" s="2" t="s">
        <v>8</v>
      </c>
      <c r="E126" s="27" t="s">
        <v>11</v>
      </c>
      <c r="F126" s="81">
        <v>4.3</v>
      </c>
      <c r="G126" s="150">
        <v>80</v>
      </c>
      <c r="H126" s="99">
        <f t="shared" si="2"/>
        <v>344</v>
      </c>
    </row>
    <row r="127" spans="1:8" x14ac:dyDescent="0.25">
      <c r="A127" s="112"/>
      <c r="B127" s="59"/>
      <c r="C127" s="57" t="s">
        <v>26</v>
      </c>
      <c r="D127" s="59"/>
      <c r="E127" s="56">
        <v>193</v>
      </c>
      <c r="F127" s="58"/>
      <c r="G127" s="143"/>
      <c r="H127" s="58">
        <f>SUM(H88:H126)</f>
        <v>10902.7</v>
      </c>
    </row>
    <row r="128" spans="1:8" x14ac:dyDescent="0.25">
      <c r="A128" s="111">
        <v>194</v>
      </c>
      <c r="B128" s="2"/>
      <c r="C128" s="7" t="s">
        <v>20</v>
      </c>
      <c r="D128" s="2"/>
      <c r="E128" s="2"/>
      <c r="F128" s="11"/>
      <c r="G128" s="142"/>
      <c r="H128" s="4"/>
    </row>
    <row r="129" spans="1:8" ht="35.25" customHeight="1" x14ac:dyDescent="0.25">
      <c r="A129" s="89"/>
      <c r="B129" s="2">
        <v>194.1</v>
      </c>
      <c r="C129" s="23" t="s">
        <v>70</v>
      </c>
      <c r="D129" s="2" t="s">
        <v>8</v>
      </c>
      <c r="E129" s="3" t="s">
        <v>11</v>
      </c>
      <c r="F129" s="11">
        <v>100</v>
      </c>
      <c r="G129" s="142">
        <v>2</v>
      </c>
      <c r="H129" s="4">
        <f t="shared" ref="H129:H140" si="3">F129*G129</f>
        <v>200</v>
      </c>
    </row>
    <row r="130" spans="1:8" ht="35.25" customHeight="1" x14ac:dyDescent="0.25">
      <c r="A130" s="89"/>
      <c r="B130" s="2">
        <v>194.2</v>
      </c>
      <c r="C130" s="23" t="s">
        <v>170</v>
      </c>
      <c r="D130" s="2" t="s">
        <v>8</v>
      </c>
      <c r="E130" s="3" t="s">
        <v>11</v>
      </c>
      <c r="F130" s="11">
        <v>100</v>
      </c>
      <c r="G130" s="142">
        <v>2</v>
      </c>
      <c r="H130" s="4">
        <f t="shared" si="3"/>
        <v>200</v>
      </c>
    </row>
    <row r="131" spans="1:8" s="29" customFormat="1" ht="35.25" customHeight="1" x14ac:dyDescent="0.25">
      <c r="A131" s="89"/>
      <c r="B131" s="2">
        <v>194.29999999999998</v>
      </c>
      <c r="C131" s="23" t="s">
        <v>71</v>
      </c>
      <c r="D131" s="2" t="s">
        <v>8</v>
      </c>
      <c r="E131" s="3" t="s">
        <v>11</v>
      </c>
      <c r="F131" s="11">
        <v>100</v>
      </c>
      <c r="G131" s="142">
        <v>2</v>
      </c>
      <c r="H131" s="4">
        <f t="shared" si="3"/>
        <v>200</v>
      </c>
    </row>
    <row r="132" spans="1:8" ht="35.25" customHeight="1" x14ac:dyDescent="0.25">
      <c r="A132" s="89"/>
      <c r="B132" s="2">
        <v>194.39999999999998</v>
      </c>
      <c r="C132" s="23" t="s">
        <v>55</v>
      </c>
      <c r="D132" s="2" t="s">
        <v>8</v>
      </c>
      <c r="E132" s="3" t="s">
        <v>11</v>
      </c>
      <c r="F132" s="11">
        <v>100</v>
      </c>
      <c r="G132" s="142">
        <v>2</v>
      </c>
      <c r="H132" s="4">
        <f t="shared" si="3"/>
        <v>200</v>
      </c>
    </row>
    <row r="133" spans="1:8" ht="35.25" customHeight="1" x14ac:dyDescent="0.25">
      <c r="A133" s="89"/>
      <c r="B133" s="2">
        <v>194.49999999999997</v>
      </c>
      <c r="C133" s="136" t="s">
        <v>72</v>
      </c>
      <c r="D133" s="2" t="s">
        <v>8</v>
      </c>
      <c r="E133" s="3" t="s">
        <v>11</v>
      </c>
      <c r="F133" s="11">
        <v>100</v>
      </c>
      <c r="G133" s="142">
        <v>2</v>
      </c>
      <c r="H133" s="4">
        <f t="shared" si="3"/>
        <v>200</v>
      </c>
    </row>
    <row r="134" spans="1:8" ht="35.25" customHeight="1" x14ac:dyDescent="0.25">
      <c r="A134" s="89"/>
      <c r="B134" s="2">
        <v>194.59999999999997</v>
      </c>
      <c r="C134" s="136" t="s">
        <v>73</v>
      </c>
      <c r="D134" s="2" t="s">
        <v>8</v>
      </c>
      <c r="E134" s="3" t="s">
        <v>11</v>
      </c>
      <c r="F134" s="11">
        <v>100</v>
      </c>
      <c r="G134" s="142">
        <v>2</v>
      </c>
      <c r="H134" s="4">
        <f t="shared" si="3"/>
        <v>200</v>
      </c>
    </row>
    <row r="135" spans="1:8" ht="35.25" customHeight="1" x14ac:dyDescent="0.25">
      <c r="A135" s="89"/>
      <c r="B135" s="2">
        <v>194.69999999999996</v>
      </c>
      <c r="C135" s="136" t="s">
        <v>158</v>
      </c>
      <c r="D135" s="2" t="s">
        <v>8</v>
      </c>
      <c r="E135" s="3" t="s">
        <v>11</v>
      </c>
      <c r="F135" s="11">
        <v>100</v>
      </c>
      <c r="G135" s="142">
        <v>1</v>
      </c>
      <c r="H135" s="4">
        <f t="shared" si="3"/>
        <v>100</v>
      </c>
    </row>
    <row r="136" spans="1:8" ht="35.25" customHeight="1" x14ac:dyDescent="0.25">
      <c r="A136" s="89"/>
      <c r="B136" s="2">
        <v>194.79999999999995</v>
      </c>
      <c r="C136" s="136" t="s">
        <v>74</v>
      </c>
      <c r="D136" s="2" t="s">
        <v>8</v>
      </c>
      <c r="E136" s="3" t="s">
        <v>11</v>
      </c>
      <c r="F136" s="11">
        <v>100</v>
      </c>
      <c r="G136" s="142">
        <v>2</v>
      </c>
      <c r="H136" s="4">
        <f t="shared" si="3"/>
        <v>200</v>
      </c>
    </row>
    <row r="137" spans="1:8" ht="35.25" customHeight="1" x14ac:dyDescent="0.25">
      <c r="A137" s="89"/>
      <c r="B137" s="2">
        <v>194.89999999999995</v>
      </c>
      <c r="C137" s="136" t="s">
        <v>75</v>
      </c>
      <c r="D137" s="2" t="s">
        <v>8</v>
      </c>
      <c r="E137" s="3" t="s">
        <v>11</v>
      </c>
      <c r="F137" s="11">
        <v>100</v>
      </c>
      <c r="G137" s="142">
        <v>2</v>
      </c>
      <c r="H137" s="4">
        <f t="shared" si="3"/>
        <v>200</v>
      </c>
    </row>
    <row r="138" spans="1:8" s="31" customFormat="1" ht="35.25" customHeight="1" x14ac:dyDescent="0.25">
      <c r="A138" s="89"/>
      <c r="B138" s="26">
        <v>194.1</v>
      </c>
      <c r="C138" s="136" t="s">
        <v>109</v>
      </c>
      <c r="D138" s="2" t="s">
        <v>8</v>
      </c>
      <c r="E138" s="3" t="s">
        <v>11</v>
      </c>
      <c r="F138" s="11">
        <v>100</v>
      </c>
      <c r="G138" s="142">
        <v>2</v>
      </c>
      <c r="H138" s="4">
        <f t="shared" si="3"/>
        <v>200</v>
      </c>
    </row>
    <row r="139" spans="1:8" s="31" customFormat="1" ht="35.25" customHeight="1" x14ac:dyDescent="0.25">
      <c r="A139" s="89"/>
      <c r="B139" s="2">
        <v>194.11</v>
      </c>
      <c r="C139" s="137" t="s">
        <v>110</v>
      </c>
      <c r="D139" s="2" t="s">
        <v>8</v>
      </c>
      <c r="E139" s="3" t="s">
        <v>11</v>
      </c>
      <c r="F139" s="11">
        <v>100</v>
      </c>
      <c r="G139" s="142">
        <v>1</v>
      </c>
      <c r="H139" s="4">
        <f t="shared" si="3"/>
        <v>100</v>
      </c>
    </row>
    <row r="140" spans="1:8" s="20" customFormat="1" ht="67.5" customHeight="1" x14ac:dyDescent="0.25">
      <c r="A140" s="89"/>
      <c r="B140" s="26">
        <v>194.12</v>
      </c>
      <c r="C140" s="136" t="s">
        <v>69</v>
      </c>
      <c r="D140" s="2" t="s">
        <v>8</v>
      </c>
      <c r="E140" s="3" t="s">
        <v>11</v>
      </c>
      <c r="F140" s="11">
        <v>100</v>
      </c>
      <c r="G140" s="142">
        <v>3</v>
      </c>
      <c r="H140" s="4">
        <f t="shared" si="3"/>
        <v>300</v>
      </c>
    </row>
    <row r="141" spans="1:8" s="20" customFormat="1" x14ac:dyDescent="0.25">
      <c r="A141" s="113"/>
      <c r="B141" s="67"/>
      <c r="C141" s="57" t="s">
        <v>26</v>
      </c>
      <c r="D141" s="60"/>
      <c r="E141" s="56">
        <v>194</v>
      </c>
      <c r="F141" s="58"/>
      <c r="G141" s="143"/>
      <c r="H141" s="58">
        <f>SUM(H129:H140)</f>
        <v>2300</v>
      </c>
    </row>
    <row r="142" spans="1:8" s="31" customFormat="1" ht="29.25" customHeight="1" x14ac:dyDescent="0.25">
      <c r="A142" s="111">
        <v>198</v>
      </c>
      <c r="B142" s="26"/>
      <c r="C142" s="13" t="s">
        <v>122</v>
      </c>
      <c r="D142" s="2" t="s">
        <v>8</v>
      </c>
      <c r="E142" s="94" t="s">
        <v>16</v>
      </c>
      <c r="F142" s="131">
        <v>0.2</v>
      </c>
      <c r="G142" s="124">
        <v>500</v>
      </c>
      <c r="H142" s="166">
        <f>F142*G142</f>
        <v>100</v>
      </c>
    </row>
    <row r="143" spans="1:8" s="97" customFormat="1" x14ac:dyDescent="0.25">
      <c r="A143" s="116"/>
      <c r="B143" s="69"/>
      <c r="C143" s="57" t="s">
        <v>26</v>
      </c>
      <c r="D143" s="60"/>
      <c r="E143" s="56">
        <v>198</v>
      </c>
      <c r="F143" s="167"/>
      <c r="G143" s="145"/>
      <c r="H143" s="63">
        <f>SUM(H142)</f>
        <v>100</v>
      </c>
    </row>
    <row r="144" spans="1:8" s="52" customFormat="1" ht="30" x14ac:dyDescent="0.25">
      <c r="A144" s="111">
        <v>199</v>
      </c>
      <c r="B144" s="26"/>
      <c r="C144" s="42" t="s">
        <v>123</v>
      </c>
      <c r="D144" s="2" t="s">
        <v>8</v>
      </c>
      <c r="E144" s="43" t="s">
        <v>14</v>
      </c>
      <c r="F144" s="166">
        <v>0.83</v>
      </c>
      <c r="G144" s="135">
        <v>250</v>
      </c>
      <c r="H144" s="166">
        <f>F144*G144</f>
        <v>207.5</v>
      </c>
    </row>
    <row r="145" spans="1:8" s="97" customFormat="1" x14ac:dyDescent="0.25">
      <c r="A145" s="116"/>
      <c r="B145" s="69"/>
      <c r="C145" s="57" t="s">
        <v>26</v>
      </c>
      <c r="D145" s="60"/>
      <c r="E145" s="56">
        <v>199</v>
      </c>
      <c r="F145" s="167"/>
      <c r="G145" s="145"/>
      <c r="H145" s="63">
        <f>SUM(H144)</f>
        <v>207.5</v>
      </c>
    </row>
    <row r="146" spans="1:8" s="20" customFormat="1" x14ac:dyDescent="0.25">
      <c r="A146" s="111">
        <v>205</v>
      </c>
      <c r="B146" s="108"/>
      <c r="C146" s="23" t="s">
        <v>121</v>
      </c>
      <c r="D146" s="11" t="s">
        <v>8</v>
      </c>
      <c r="E146" s="2" t="s">
        <v>16</v>
      </c>
      <c r="F146" s="11">
        <v>280</v>
      </c>
      <c r="G146" s="142">
        <v>1</v>
      </c>
      <c r="H146" s="4">
        <f>F146*G146</f>
        <v>280</v>
      </c>
    </row>
    <row r="147" spans="1:8" s="97" customFormat="1" x14ac:dyDescent="0.25">
      <c r="A147" s="116"/>
      <c r="B147" s="69"/>
      <c r="C147" s="57" t="s">
        <v>26</v>
      </c>
      <c r="D147" s="60"/>
      <c r="E147" s="56">
        <v>205</v>
      </c>
      <c r="F147" s="167"/>
      <c r="G147" s="145"/>
      <c r="H147" s="63">
        <f>SUM(H146)</f>
        <v>280</v>
      </c>
    </row>
    <row r="148" spans="1:8" ht="45" x14ac:dyDescent="0.25">
      <c r="A148" s="111">
        <v>206</v>
      </c>
      <c r="B148" s="108"/>
      <c r="C148" s="13" t="s">
        <v>124</v>
      </c>
      <c r="D148" s="2" t="s">
        <v>8</v>
      </c>
      <c r="E148" s="94" t="s">
        <v>11</v>
      </c>
      <c r="F148" s="131">
        <v>6.5</v>
      </c>
      <c r="G148" s="124">
        <v>50</v>
      </c>
      <c r="H148" s="166">
        <f>F148*G148</f>
        <v>325</v>
      </c>
    </row>
    <row r="149" spans="1:8" s="97" customFormat="1" x14ac:dyDescent="0.25">
      <c r="A149" s="116"/>
      <c r="B149" s="69"/>
      <c r="C149" s="57" t="s">
        <v>26</v>
      </c>
      <c r="D149" s="60"/>
      <c r="E149" s="56">
        <v>206</v>
      </c>
      <c r="F149" s="167"/>
      <c r="G149" s="145"/>
      <c r="H149" s="63">
        <f>SUM(H148)</f>
        <v>325</v>
      </c>
    </row>
    <row r="150" spans="1:8" ht="60" x14ac:dyDescent="0.25">
      <c r="A150" s="111">
        <v>207</v>
      </c>
      <c r="B150" s="108"/>
      <c r="C150" s="13" t="s">
        <v>125</v>
      </c>
      <c r="D150" s="2" t="s">
        <v>8</v>
      </c>
      <c r="E150" s="94" t="s">
        <v>22</v>
      </c>
      <c r="F150" s="131">
        <v>225</v>
      </c>
      <c r="G150" s="124">
        <v>3</v>
      </c>
      <c r="H150" s="166">
        <f>F150*G150</f>
        <v>675</v>
      </c>
    </row>
    <row r="151" spans="1:8" s="97" customFormat="1" x14ac:dyDescent="0.25">
      <c r="A151" s="116"/>
      <c r="B151" s="69"/>
      <c r="C151" s="57" t="s">
        <v>26</v>
      </c>
      <c r="D151" s="60"/>
      <c r="E151" s="56">
        <v>207</v>
      </c>
      <c r="F151" s="167"/>
      <c r="G151" s="145"/>
      <c r="H151" s="63">
        <f>SUM(H150)</f>
        <v>675</v>
      </c>
    </row>
    <row r="152" spans="1:8" ht="60" x14ac:dyDescent="0.25">
      <c r="A152" s="111">
        <v>208</v>
      </c>
      <c r="B152" s="108"/>
      <c r="C152" s="13" t="s">
        <v>126</v>
      </c>
      <c r="D152" s="2" t="s">
        <v>8</v>
      </c>
      <c r="E152" s="94" t="s">
        <v>11</v>
      </c>
      <c r="F152" s="131">
        <v>2.2999999999999998</v>
      </c>
      <c r="G152" s="124">
        <v>100</v>
      </c>
      <c r="H152" s="166">
        <f>F152*G152</f>
        <v>229.99999999999997</v>
      </c>
    </row>
    <row r="153" spans="1:8" s="97" customFormat="1" x14ac:dyDescent="0.25">
      <c r="A153" s="116"/>
      <c r="B153" s="69"/>
      <c r="C153" s="57" t="s">
        <v>26</v>
      </c>
      <c r="D153" s="60"/>
      <c r="E153" s="56">
        <v>208</v>
      </c>
      <c r="F153" s="167"/>
      <c r="G153" s="145"/>
      <c r="H153" s="63">
        <f>SUM(H152)</f>
        <v>229.99999999999997</v>
      </c>
    </row>
    <row r="154" spans="1:8" x14ac:dyDescent="0.25">
      <c r="A154" s="89">
        <v>228</v>
      </c>
      <c r="B154" s="2"/>
      <c r="C154" s="6" t="s">
        <v>160</v>
      </c>
      <c r="D154" s="2"/>
      <c r="E154" s="1"/>
      <c r="F154" s="25"/>
      <c r="G154" s="155"/>
      <c r="H154" s="25"/>
    </row>
    <row r="155" spans="1:8" s="31" customFormat="1" ht="29.25" customHeight="1" x14ac:dyDescent="0.25">
      <c r="A155" s="109"/>
      <c r="B155" s="2">
        <v>228.1</v>
      </c>
      <c r="C155" s="32" t="s">
        <v>136</v>
      </c>
      <c r="D155" s="2" t="s">
        <v>8</v>
      </c>
      <c r="E155" s="36" t="s">
        <v>16</v>
      </c>
      <c r="F155" s="83">
        <v>0.5</v>
      </c>
      <c r="G155" s="36">
        <v>500</v>
      </c>
      <c r="H155" s="9">
        <f>F155*G155</f>
        <v>250</v>
      </c>
    </row>
    <row r="156" spans="1:8" s="31" customFormat="1" ht="48" customHeight="1" x14ac:dyDescent="0.25">
      <c r="A156" s="126"/>
      <c r="B156" s="2">
        <v>228.2</v>
      </c>
      <c r="C156" s="42" t="s">
        <v>131</v>
      </c>
      <c r="D156" s="3" t="s">
        <v>8</v>
      </c>
      <c r="E156" s="43" t="s">
        <v>16</v>
      </c>
      <c r="F156" s="174">
        <v>2.8</v>
      </c>
      <c r="G156" s="156">
        <v>100</v>
      </c>
      <c r="H156" s="9">
        <f>F156*G156</f>
        <v>280</v>
      </c>
    </row>
    <row r="157" spans="1:8" s="31" customFormat="1" ht="40.5" customHeight="1" x14ac:dyDescent="0.25">
      <c r="A157" s="126"/>
      <c r="B157" s="2">
        <v>228.29999999999998</v>
      </c>
      <c r="C157" s="42" t="s">
        <v>42</v>
      </c>
      <c r="D157" s="3" t="s">
        <v>8</v>
      </c>
      <c r="E157" s="43" t="s">
        <v>16</v>
      </c>
      <c r="F157" s="174">
        <v>0.04</v>
      </c>
      <c r="G157" s="156">
        <v>1000</v>
      </c>
      <c r="H157" s="9">
        <f>F157*G157</f>
        <v>40</v>
      </c>
    </row>
    <row r="158" spans="1:8" x14ac:dyDescent="0.25">
      <c r="A158" s="112"/>
      <c r="B158" s="59"/>
      <c r="C158" s="57" t="s">
        <v>26</v>
      </c>
      <c r="D158" s="60"/>
      <c r="E158" s="56">
        <v>228</v>
      </c>
      <c r="F158" s="58"/>
      <c r="G158" s="143"/>
      <c r="H158" s="58">
        <f>SUM(H155:H157)</f>
        <v>570</v>
      </c>
    </row>
    <row r="159" spans="1:8" x14ac:dyDescent="0.25">
      <c r="A159" s="111">
        <v>229</v>
      </c>
      <c r="B159" s="15"/>
      <c r="C159" s="6" t="s">
        <v>21</v>
      </c>
      <c r="D159" s="3"/>
      <c r="E159" s="8"/>
      <c r="F159" s="81"/>
      <c r="G159" s="146"/>
      <c r="H159" s="9"/>
    </row>
    <row r="160" spans="1:8" ht="145.5" customHeight="1" x14ac:dyDescent="0.25">
      <c r="A160" s="128"/>
      <c r="B160" s="2">
        <v>229.1</v>
      </c>
      <c r="C160" s="23" t="s">
        <v>37</v>
      </c>
      <c r="D160" s="3" t="s">
        <v>8</v>
      </c>
      <c r="E160" s="2" t="s">
        <v>11</v>
      </c>
      <c r="F160" s="4">
        <v>0.13</v>
      </c>
      <c r="G160" s="142">
        <v>1300</v>
      </c>
      <c r="H160" s="4">
        <f>F160*G160</f>
        <v>169</v>
      </c>
    </row>
    <row r="161" spans="1:8" ht="30" x14ac:dyDescent="0.25">
      <c r="A161" s="89"/>
      <c r="B161" s="2">
        <v>229.2</v>
      </c>
      <c r="C161" s="23" t="s">
        <v>137</v>
      </c>
      <c r="D161" s="3" t="s">
        <v>8</v>
      </c>
      <c r="E161" s="2" t="s">
        <v>11</v>
      </c>
      <c r="F161" s="11">
        <v>0.12</v>
      </c>
      <c r="G161" s="142">
        <v>600</v>
      </c>
      <c r="H161" s="4">
        <f>F161*G161</f>
        <v>72</v>
      </c>
    </row>
    <row r="162" spans="1:8" ht="30" x14ac:dyDescent="0.25">
      <c r="A162" s="89"/>
      <c r="B162" s="2">
        <v>229.29999999999998</v>
      </c>
      <c r="C162" s="23" t="s">
        <v>68</v>
      </c>
      <c r="D162" s="3" t="s">
        <v>8</v>
      </c>
      <c r="E162" s="8" t="s">
        <v>11</v>
      </c>
      <c r="F162" s="9">
        <v>0.6</v>
      </c>
      <c r="G162" s="146">
        <v>250</v>
      </c>
      <c r="H162" s="4">
        <f>F162*G162</f>
        <v>150</v>
      </c>
    </row>
    <row r="163" spans="1:8" ht="408.75" customHeight="1" x14ac:dyDescent="0.25">
      <c r="A163" s="89"/>
      <c r="B163" s="2">
        <v>229.39999999999998</v>
      </c>
      <c r="C163" s="23" t="s">
        <v>130</v>
      </c>
      <c r="D163" s="3" t="s">
        <v>8</v>
      </c>
      <c r="E163" s="8" t="s">
        <v>11</v>
      </c>
      <c r="F163" s="81">
        <v>0.66</v>
      </c>
      <c r="G163" s="146">
        <v>2440</v>
      </c>
      <c r="H163" s="4">
        <f>F163*G163</f>
        <v>1610.4</v>
      </c>
    </row>
    <row r="164" spans="1:8" s="31" customFormat="1" ht="30" x14ac:dyDescent="0.25">
      <c r="A164" s="109"/>
      <c r="B164" s="2">
        <v>229.49999999999997</v>
      </c>
      <c r="C164" s="35" t="s">
        <v>129</v>
      </c>
      <c r="D164" s="2" t="s">
        <v>8</v>
      </c>
      <c r="E164" s="36" t="s">
        <v>11</v>
      </c>
      <c r="F164" s="166">
        <v>20</v>
      </c>
      <c r="G164" s="88">
        <v>5</v>
      </c>
      <c r="H164" s="83">
        <f>G164*F164</f>
        <v>100</v>
      </c>
    </row>
    <row r="165" spans="1:8" x14ac:dyDescent="0.25">
      <c r="A165" s="112"/>
      <c r="B165" s="59"/>
      <c r="C165" s="57" t="s">
        <v>26</v>
      </c>
      <c r="D165" s="59"/>
      <c r="E165" s="56">
        <v>229</v>
      </c>
      <c r="F165" s="58"/>
      <c r="G165" s="143"/>
      <c r="H165" s="58">
        <f>SUM(H160:H164)</f>
        <v>2101.4</v>
      </c>
    </row>
    <row r="166" spans="1:8" x14ac:dyDescent="0.25">
      <c r="A166" s="111">
        <v>233</v>
      </c>
      <c r="B166" s="15"/>
      <c r="C166" s="165" t="s">
        <v>127</v>
      </c>
      <c r="D166" s="3"/>
      <c r="E166" s="8"/>
      <c r="F166" s="81"/>
      <c r="G166" s="146"/>
      <c r="H166" s="9"/>
    </row>
    <row r="167" spans="1:8" ht="30" x14ac:dyDescent="0.25">
      <c r="A167" s="89"/>
      <c r="B167" s="15">
        <v>233.1</v>
      </c>
      <c r="C167" s="42" t="s">
        <v>161</v>
      </c>
      <c r="D167" s="2" t="s">
        <v>8</v>
      </c>
      <c r="E167" s="94" t="s">
        <v>11</v>
      </c>
      <c r="F167" s="131">
        <v>120</v>
      </c>
      <c r="G167" s="124">
        <v>2</v>
      </c>
      <c r="H167" s="166">
        <f>F167*G167</f>
        <v>240</v>
      </c>
    </row>
    <row r="168" spans="1:8" ht="45" x14ac:dyDescent="0.25">
      <c r="A168" s="89"/>
      <c r="B168" s="2">
        <v>233.2</v>
      </c>
      <c r="C168" s="42" t="s">
        <v>128</v>
      </c>
      <c r="D168" s="2" t="s">
        <v>8</v>
      </c>
      <c r="E168" s="94" t="s">
        <v>11</v>
      </c>
      <c r="F168" s="131">
        <v>150</v>
      </c>
      <c r="G168" s="124">
        <v>2</v>
      </c>
      <c r="H168" s="166">
        <f>F168*G168</f>
        <v>300</v>
      </c>
    </row>
    <row r="169" spans="1:8" s="5" customFormat="1" x14ac:dyDescent="0.25">
      <c r="A169" s="112"/>
      <c r="B169" s="64"/>
      <c r="C169" s="57" t="s">
        <v>26</v>
      </c>
      <c r="D169" s="62"/>
      <c r="E169" s="56">
        <v>233</v>
      </c>
      <c r="F169" s="58"/>
      <c r="G169" s="143"/>
      <c r="H169" s="58">
        <f>SUM(H167:H168)</f>
        <v>540</v>
      </c>
    </row>
    <row r="170" spans="1:8" s="31" customFormat="1" ht="29.25" x14ac:dyDescent="0.25">
      <c r="A170" s="111">
        <v>251</v>
      </c>
      <c r="B170" s="79"/>
      <c r="C170" s="84" t="s">
        <v>60</v>
      </c>
      <c r="D170" s="35"/>
      <c r="E170" s="36"/>
      <c r="F170" s="83"/>
      <c r="G170" s="88"/>
      <c r="H170" s="83"/>
    </row>
    <row r="171" spans="1:8" s="31" customFormat="1" ht="120" x14ac:dyDescent="0.25">
      <c r="A171" s="117"/>
      <c r="B171" s="30">
        <v>251.1</v>
      </c>
      <c r="C171" s="85" t="s">
        <v>67</v>
      </c>
      <c r="D171" s="73" t="s">
        <v>8</v>
      </c>
      <c r="E171" s="73" t="s">
        <v>17</v>
      </c>
      <c r="F171" s="169">
        <v>4.4000000000000004</v>
      </c>
      <c r="G171" s="146">
        <v>40</v>
      </c>
      <c r="H171" s="9">
        <f>F171*G171</f>
        <v>176</v>
      </c>
    </row>
    <row r="172" spans="1:8" s="31" customFormat="1" ht="105" x14ac:dyDescent="0.25">
      <c r="A172" s="117"/>
      <c r="B172" s="30">
        <v>251.2</v>
      </c>
      <c r="C172" s="85" t="s">
        <v>66</v>
      </c>
      <c r="D172" s="73" t="s">
        <v>8</v>
      </c>
      <c r="E172" s="73" t="s">
        <v>17</v>
      </c>
      <c r="F172" s="169">
        <v>113.33</v>
      </c>
      <c r="G172" s="146">
        <v>2</v>
      </c>
      <c r="H172" s="9">
        <f>F172*G172</f>
        <v>226.66</v>
      </c>
    </row>
    <row r="173" spans="1:8" s="31" customFormat="1" ht="105" x14ac:dyDescent="0.25">
      <c r="A173" s="117"/>
      <c r="B173" s="30">
        <v>251.29999999999998</v>
      </c>
      <c r="C173" s="85" t="s">
        <v>65</v>
      </c>
      <c r="D173" s="73" t="s">
        <v>8</v>
      </c>
      <c r="E173" s="73" t="s">
        <v>17</v>
      </c>
      <c r="F173" s="169">
        <v>11.74</v>
      </c>
      <c r="G173" s="146">
        <v>2</v>
      </c>
      <c r="H173" s="9">
        <f>F173*G173</f>
        <v>23.48</v>
      </c>
    </row>
    <row r="174" spans="1:8" s="31" customFormat="1" ht="105" x14ac:dyDescent="0.25">
      <c r="A174" s="117"/>
      <c r="B174" s="30">
        <v>251.39999999999998</v>
      </c>
      <c r="C174" s="85" t="s">
        <v>64</v>
      </c>
      <c r="D174" s="73" t="s">
        <v>8</v>
      </c>
      <c r="E174" s="73" t="s">
        <v>17</v>
      </c>
      <c r="F174" s="169">
        <v>47.4</v>
      </c>
      <c r="G174" s="146">
        <v>1</v>
      </c>
      <c r="H174" s="9">
        <f>F174*G174</f>
        <v>47.4</v>
      </c>
    </row>
    <row r="175" spans="1:8" ht="75" x14ac:dyDescent="0.25">
      <c r="A175" s="117"/>
      <c r="B175" s="30">
        <v>251.49999999999997</v>
      </c>
      <c r="C175" s="85" t="s">
        <v>59</v>
      </c>
      <c r="D175" s="73" t="s">
        <v>8</v>
      </c>
      <c r="E175" s="73" t="s">
        <v>11</v>
      </c>
      <c r="F175" s="169">
        <v>160.02000000000001</v>
      </c>
      <c r="G175" s="92">
        <v>2</v>
      </c>
      <c r="H175" s="9">
        <f>F175*G175</f>
        <v>320.04000000000002</v>
      </c>
    </row>
    <row r="176" spans="1:8" x14ac:dyDescent="0.25">
      <c r="A176" s="116"/>
      <c r="B176" s="76"/>
      <c r="C176" s="57" t="s">
        <v>26</v>
      </c>
      <c r="D176" s="62"/>
      <c r="E176" s="56">
        <v>251</v>
      </c>
      <c r="F176" s="58"/>
      <c r="G176" s="143"/>
      <c r="H176" s="58">
        <f>SUM(H171:H175)</f>
        <v>793.57999999999993</v>
      </c>
    </row>
    <row r="177" spans="1:11" ht="18.75" x14ac:dyDescent="0.3">
      <c r="A177" s="129"/>
      <c r="C177" s="183"/>
      <c r="D177" s="183"/>
      <c r="E177" s="183"/>
      <c r="F177" s="183"/>
      <c r="G177" s="183"/>
      <c r="H177" s="80"/>
      <c r="J177" s="176"/>
      <c r="K177" s="176"/>
    </row>
    <row r="179" spans="1:11" ht="18.75" x14ac:dyDescent="0.3">
      <c r="A179" s="130"/>
      <c r="E179" s="78"/>
      <c r="G179" s="157"/>
      <c r="H179" s="141"/>
    </row>
    <row r="180" spans="1:11" x14ac:dyDescent="0.25">
      <c r="A180" s="130"/>
      <c r="E180" s="78"/>
    </row>
    <row r="181" spans="1:11" x14ac:dyDescent="0.25">
      <c r="A181" s="130"/>
    </row>
    <row r="182" spans="1:11" x14ac:dyDescent="0.25">
      <c r="A182" s="130"/>
    </row>
    <row r="183" spans="1:11" x14ac:dyDescent="0.25">
      <c r="A183" s="130"/>
    </row>
    <row r="184" spans="1:11" x14ac:dyDescent="0.25">
      <c r="A184" s="130"/>
    </row>
    <row r="185" spans="1:11" x14ac:dyDescent="0.25">
      <c r="A185" s="130"/>
    </row>
    <row r="186" spans="1:11" x14ac:dyDescent="0.25">
      <c r="A186" s="130"/>
    </row>
    <row r="187" spans="1:11" x14ac:dyDescent="0.25">
      <c r="A187" s="130"/>
      <c r="D187" s="77"/>
    </row>
    <row r="188" spans="1:11" x14ac:dyDescent="0.25">
      <c r="A188" s="130"/>
      <c r="D188" s="77"/>
    </row>
    <row r="189" spans="1:11" x14ac:dyDescent="0.25">
      <c r="A189" s="130"/>
      <c r="D189" s="77"/>
      <c r="E189" s="37"/>
      <c r="F189" s="37"/>
      <c r="G189" s="37"/>
      <c r="H189" s="176"/>
    </row>
  </sheetData>
  <sheetProtection formatCells="0" formatColumns="0" formatRows="0" insertColumns="0" insertRows="0" insertHyperlinks="0" deleteColumns="0" deleteRows="0" sort="0" autoFilter="0" pivotTables="0"/>
  <autoFilter ref="A3:H177"/>
  <mergeCells count="1">
    <mergeCell ref="C177:G177"/>
  </mergeCells>
  <pageMargins left="0.23622047244094491" right="0.23622047244094491" top="0.74803149606299213" bottom="0.74803149606299213" header="0.31496062992125984" footer="0.31496062992125984"/>
  <pageSetup paperSize="9" scale="70" fitToHeight="0" orientation="landscape" r:id="rId1"/>
  <headerFoot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 2019-2020+ФНИ</vt:lpstr>
      <vt:lpstr>'OP 2019-2020+ФНИ'!Print_Area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2019-04-19T08:04:06Z</dcterms:modified>
</cp:coreProperties>
</file>